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C:\Users\Albert\Desktop\2024-վիճ\վերջնական հակակոռուպցիոն\"/>
    </mc:Choice>
  </mc:AlternateContent>
  <xr:revisionPtr revIDLastSave="0" documentId="13_ncr:1_{1FA67DF0-74A9-46A4-8883-675627A5F3EB}" xr6:coauthVersionLast="47" xr6:coauthVersionMax="47" xr10:uidLastSave="{00000000-0000-0000-0000-000000000000}"/>
  <bookViews>
    <workbookView xWindow="-120" yWindow="-120" windowWidth="29040" windowHeight="15840" tabRatio="620" xr2:uid="{00000000-000D-0000-FFFF-FFFF00000000}"/>
  </bookViews>
  <sheets>
    <sheet name="Հակակոռուպցիոն դատարան " sheetId="16" r:id="rId1"/>
  </sheets>
  <calcPr calcId="191029"/>
</workbook>
</file>

<file path=xl/calcChain.xml><?xml version="1.0" encoding="utf-8"?>
<calcChain xmlns="http://schemas.openxmlformats.org/spreadsheetml/2006/main">
  <c r="AM47" i="16" l="1"/>
  <c r="AL47" i="16"/>
  <c r="AK47" i="16"/>
  <c r="AJ47" i="16"/>
  <c r="AI47" i="16"/>
  <c r="AH47" i="16"/>
  <c r="AF47" i="16"/>
  <c r="AE47" i="16"/>
  <c r="AD47" i="16"/>
  <c r="AC47" i="16"/>
  <c r="AB47" i="16"/>
  <c r="AN47" i="16" s="1"/>
  <c r="AA47" i="16"/>
  <c r="Z47" i="16"/>
  <c r="Y47" i="16"/>
  <c r="X47" i="16"/>
  <c r="W47" i="16"/>
  <c r="V47" i="16"/>
  <c r="U47" i="16"/>
  <c r="T47" i="16"/>
  <c r="S47" i="16"/>
  <c r="R47" i="16"/>
  <c r="Q47" i="16"/>
  <c r="P47" i="16"/>
  <c r="O47" i="16"/>
  <c r="N47" i="16"/>
  <c r="M47" i="16"/>
  <c r="L47" i="16"/>
  <c r="K47" i="16"/>
  <c r="J47" i="16"/>
  <c r="I47" i="16"/>
  <c r="H47" i="16"/>
  <c r="G47" i="16"/>
  <c r="F47" i="16"/>
  <c r="E47" i="16"/>
  <c r="D47" i="16"/>
  <c r="AG47"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3" authorId="0" shapeId="0" xr:uid="{00000000-0006-0000-0000-000001000000}">
      <text>
        <r>
          <rPr>
            <b/>
            <sz val="9"/>
            <color indexed="81"/>
            <rFont val="Tahoma"/>
            <family val="2"/>
            <charset val="204"/>
          </rPr>
          <t xml:space="preserve">Author:
</t>
        </r>
      </text>
    </comment>
  </commentList>
</comments>
</file>

<file path=xl/sharedStrings.xml><?xml version="1.0" encoding="utf-8"?>
<sst xmlns="http://schemas.openxmlformats.org/spreadsheetml/2006/main" count="118" uniqueCount="110">
  <si>
    <t>Ընդամենը</t>
  </si>
  <si>
    <t>Ակնհայտ անարդար դատավճիռ, վճիռ կամ դատական այլ ակտ կայացնելը</t>
  </si>
  <si>
    <t>Հաշվետու ժամանակահատվածում ստացված գործերի ընդհանուր թիվը</t>
  </si>
  <si>
    <t>Ուղարկվել է ըստ ընդդատության</t>
  </si>
  <si>
    <t>Հաշվետու ժամանակահատվածում կասեցված վարույթներով գործերի ընդհանուր թիվը</t>
  </si>
  <si>
    <t>Հաշվետու ժամանակահատվածում անավարտ գործերի ընդհանուր թիվը</t>
  </si>
  <si>
    <t>Այդ թվում՝ կասեցված</t>
  </si>
  <si>
    <t>Հաշվետու ժամանակահատվածի սկզբում նախորդ հաշվետու ժամանակահատվածից փոխանցված գործերի ընդհանուր թիվը</t>
  </si>
  <si>
    <t>Այդ թվում` կասեցված վիճակում փոխանցված</t>
  </si>
  <si>
    <t>Կաշառք ստանալը</t>
  </si>
  <si>
    <t>Կաշառք տալը</t>
  </si>
  <si>
    <t>Կաշառքի միջնորդությունը</t>
  </si>
  <si>
    <t>Պաշտոնեական կեղծիքը</t>
  </si>
  <si>
    <t>Ակնհայտ անմեղ անձին քրեական պատասխանատվության ենթարկելը</t>
  </si>
  <si>
    <t>ՀՀ քրեական օրենսգրքի հոդվածներ</t>
  </si>
  <si>
    <t>Քրեական պատասխանատվությունից ապօրինի ազատելը</t>
  </si>
  <si>
    <t>Մասնավոր ոլորտում կաշառք ստանալը</t>
  </si>
  <si>
    <t>Մասնավոր ոլորտում կաշառք տալը</t>
  </si>
  <si>
    <t>Հայաստանի Հանրապետության կամ այլ պետության մարզիկի, մրցավարի, թիմի ղեկավարի, մարզչի, արհեստավարժ մարզամրցման այլ մասնակցի կամ դրա կազմակերպչի, հանդիսադիր առևտրային մրցույթի մասնակցի կամ դրա կազմակերպչի կամ մրցանակաբաշխային հանձնաժողովի անդամի կողմից կաշառք ստանալը</t>
  </si>
  <si>
    <t>Հայաստանի Հանրապետության կամ այլ պետության մարզիկին, մրցավարին, թիմի ղեկավարին, մարզչին, արհեստավարժ մարզամրցման այլ մասնակցի կամ դրա կազմակերպչին, հանդիսադիր առևտրային մրցույթի մասնակցին կամ դրա կազմակերպչին կամ մրցանակաբաշխային հանձնաժողովի անդամին կաշառք տալը</t>
  </si>
  <si>
    <t>Ծառայողական կամ մասնագիտական պարտականությունները կատարելու համար ապօրինի վարձատրություն ստանալը կամ պահանջելը</t>
  </si>
  <si>
    <t>Մասնավոր ոլորտում ծառայողական լիազորությունները կամ դրանցով պայմանավորված ազդեցությունը չարաշահելը</t>
  </si>
  <si>
    <t>Փողերի լվացումը</t>
  </si>
  <si>
    <t>Պաշտոնատար անձի նկատմամբ ունեցած իրական կամ ենթադրյալ ազդեցությունն օգտագործելը</t>
  </si>
  <si>
    <t>Պաշտոնատար անձի նկատմամբ ունեցած իրական կամ ենթադրյալ ազդեցությունն օգտագործելու նպատակով ապօրինի վարձատրություն տալը</t>
  </si>
  <si>
    <t>Կաշառք ստանալու, կաշառքի միջնորդության կամ իրական կամ ենթադրյալ ազդեցությունը շահադիտական, անձնական այլ շահագրգռվածությունից կամ խմբային շահերից ելնելով օգտագործելու պատրվակով գույք, ներառյալ դրամական միջոց, արժեթուղթ, վճարային այլ գործիք, գույքի նկատմամբ իրավունք, ծառայություն կամ որևէ այլ առավելություն ստանալը</t>
  </si>
  <si>
    <t>Պաշտոնատար անձի կողմից իշխանական կամ ծառայողական լիազորությունները կամ դրանցով պայմանավորված ազդեցությունը չարաշահելը կամ լիազորություններն անցնելը</t>
  </si>
  <si>
    <t>Պաշտոնատար անձի կողմից ձեռնարկատիրական գործունեությանն ապօրինի մասնակցելը</t>
  </si>
  <si>
    <t>Ապօրինի հարստանալը</t>
  </si>
  <si>
    <t>Հայաստանի Հանրապետության օրենսդրությամբ սահմանված` հայտարարագիր ներկայացնելու պարտականություն ունեցող անձի կողմից հայտարարագրում կեղծ տվյալներ ներկայացնելը, հայտարարագրման ենթակա տվյալները թաքցնելը կամ հայտարարագիր չներկայացնելը</t>
  </si>
  <si>
    <t xml:space="preserve">Կաշառքի կամ մասնավոր ոլորտում կաշառքի պրովոկացիան </t>
  </si>
  <si>
    <t>Դատավարության մասնակիցներին՝ իրենց լիազորությունների հետ կապված կաշառք տալը</t>
  </si>
  <si>
    <t>Դատավարության մասնակիցների կողմից իրենց լիազորությունների հետ կապված կաշառք ստանալը</t>
  </si>
  <si>
    <t>Իշխանազանցությունը կամ իշխանությունը չարաշահելը</t>
  </si>
  <si>
    <t>Այդ թվում` եզրափակիչ դատական ակտերը</t>
  </si>
  <si>
    <t>Բողոքարկված վարութային  ակտերի թիվը` ըստ տեսակների</t>
  </si>
  <si>
    <t>Այդ թվում` եզրափակիչ դատավարական ակտերը</t>
  </si>
  <si>
    <t>Եզրափակիչ դատական ակտն ուժի մեջ է մտել</t>
  </si>
  <si>
    <t>Եզրափակիչ դատական ակտը հանձնվել է կատարման</t>
  </si>
  <si>
    <t>Հաշվետու ժամանակաշրջանում կայացվել է վերդիկտ</t>
  </si>
  <si>
    <t>Հաշվետու ժամանակաշրջանում կայացվել է դատավճիռ</t>
  </si>
  <si>
    <t>Հաշվետու ժամանակահատվածում ավարտված գործերի ընդհանուր թիվը /ՀՀ ՔՐ. ԴԱՏ. ՕՐ. 14-ՐԴ ՀՈԴՎԱԾ/</t>
  </si>
  <si>
    <t>Հաշվետու ժամանակաշրջանում կայացվել է բժշկական հարկադրանքի դատավճիռ /ՀՀ ՔՐ. ԴԱՏ. ՕՐ. 432-ՐԴ ՀՈԴՎԱԾ/</t>
  </si>
  <si>
    <t xml:space="preserve">Որոշում է կայացվել քրեական գործը վերադարձնել հսկող դատախազին </t>
  </si>
  <si>
    <t>քանի գործով է կիրառվել համաձայնեցման վարույթ</t>
  </si>
  <si>
    <t>քանի գործով է կիրառվել համագործակցության  վարույթ</t>
  </si>
  <si>
    <t>քրեական վարույթը կարճելու մաuին որոշում</t>
  </si>
  <si>
    <t>ընդամենը</t>
  </si>
  <si>
    <t>քրեական վարույթը կարճելու մաuին որոշումն ուժի մեջ մտնելով.</t>
  </si>
  <si>
    <t>9.4.1</t>
  </si>
  <si>
    <t>255 հ. 2-րդ մաս. 2-րդ կետ</t>
  </si>
  <si>
    <t>9.4.2</t>
  </si>
  <si>
    <t xml:space="preserve">255 հ. 3-րդ մաս. </t>
  </si>
  <si>
    <t>9.5.1</t>
  </si>
  <si>
    <t>256 հ. 2-րդ մաս. 2-րդ կետ</t>
  </si>
  <si>
    <t>9.5.2</t>
  </si>
  <si>
    <t xml:space="preserve">256 հ. 3-րդ մաս. </t>
  </si>
  <si>
    <t>10.1.1</t>
  </si>
  <si>
    <t>258 հ. 2-րդ մաս. 9-րդ կետ</t>
  </si>
  <si>
    <t>10.1.2</t>
  </si>
  <si>
    <t xml:space="preserve">258 հ. 3-րդ մաս. </t>
  </si>
  <si>
    <t>11.2.1</t>
  </si>
  <si>
    <t xml:space="preserve">268 հ. 3-րդ մաս. 2-րդ. կետ </t>
  </si>
  <si>
    <t>11.3.1</t>
  </si>
  <si>
    <t xml:space="preserve">269 հ. 3-րդ մաս. 3-րդ. կետ </t>
  </si>
  <si>
    <t>11.16.1</t>
  </si>
  <si>
    <t>282հ. 2-րդ մաս. 2-րդ կետ</t>
  </si>
  <si>
    <t>11.16.2</t>
  </si>
  <si>
    <t xml:space="preserve">282հ. 3-րդ մաս. </t>
  </si>
  <si>
    <t>11.18.1</t>
  </si>
  <si>
    <t>284հ 2-րդ մաս. 2-րդ կետ</t>
  </si>
  <si>
    <t>11.18.2</t>
  </si>
  <si>
    <t xml:space="preserve">284հ 3-րդ մաս. </t>
  </si>
  <si>
    <t>24.1.1</t>
  </si>
  <si>
    <t>486 hոդ. 2-րդ մաս.                         2-րդ կետ.</t>
  </si>
  <si>
    <t>24.1.2</t>
  </si>
  <si>
    <t xml:space="preserve">486 hոդ. 3-րդ մաս.                        </t>
  </si>
  <si>
    <t xml:space="preserve">Այլ հանցագործւթյուններ </t>
  </si>
  <si>
    <t>Հակակոռուպցիոն հանցագործություններ</t>
  </si>
  <si>
    <t>Հավելված 2                                                                                                               Բարձրագույն դատական խորհրդի                                                            2022թվականի դեկտեմբերի 26-ի թիվ                                                                  ԲԴԽ-122-Ո-408 որոշման</t>
  </si>
  <si>
    <t>Ստուգիչ հավասարումներ`   1+3=4+12+17+19, 12= 9+10+11, 25=21+22+23+24, 30=25+26+27+28+29</t>
  </si>
  <si>
    <t>ընդամենը բողոքարկվել են ակտեր</t>
  </si>
  <si>
    <t>Բեկանված և փոփոխված ակտերի թիվը` ըստ տեսակների</t>
  </si>
  <si>
    <t>ընդամենը բեկանվել են ակտեր</t>
  </si>
  <si>
    <t xml:space="preserve"> ավարտվել են քրեական գործեր</t>
  </si>
  <si>
    <t xml:space="preserve">նախորդ տարիների կայացված ակտերի բողոքարկումը </t>
  </si>
  <si>
    <t xml:space="preserve">հաշվետու ժամանակահատվածում կայացված ակտերի բողոքարկումը </t>
  </si>
  <si>
    <t>1+3</t>
  </si>
  <si>
    <t>4+12+17+19</t>
  </si>
  <si>
    <t>9+10+11</t>
  </si>
  <si>
    <t>21+22+23+24</t>
  </si>
  <si>
    <t>25+26+27+28+29</t>
  </si>
  <si>
    <t xml:space="preserve">2024 թվականի </t>
  </si>
  <si>
    <r>
      <rPr>
        <b/>
        <sz val="12"/>
        <rFont val="GHEA Grapalat"/>
        <family val="3"/>
      </rPr>
      <t>Խարդախությունը</t>
    </r>
    <r>
      <rPr>
        <sz val="12"/>
        <rFont val="GHEA Grapalat"/>
        <family val="3"/>
      </rPr>
      <t>՝  իշխանական կամ ծառայողական լիազորությունները կամ դրանցով պայմանավորված ազդեցությունն օգտագործելով</t>
    </r>
  </si>
  <si>
    <r>
      <rPr>
        <b/>
        <sz val="12"/>
        <rFont val="GHEA Grapalat"/>
        <family val="3"/>
      </rPr>
      <t>Խարդախությունը՝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</si>
  <si>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Վստահված գույքը հափշտակելը՝</t>
    </r>
    <r>
      <rPr>
        <sz val="12"/>
        <rFont val="GHEA Grapalat"/>
        <family val="3"/>
      </rPr>
      <t xml:space="preserve"> իշխանական կամ ծառայողական լիազորությունները կամ դրանցով պայմանավորված ազդեցությունն օգտագործելով,</t>
    </r>
  </si>
  <si>
    <r>
      <rPr>
        <b/>
        <sz val="12"/>
        <rFont val="GHEA Grapalat"/>
        <family val="3"/>
      </rPr>
      <t>Վստահված գույքը հափշտակելը</t>
    </r>
    <r>
      <rPr>
        <sz val="12"/>
        <rFont val="GHEA Grapalat"/>
        <family val="3"/>
      </rPr>
      <t>՝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</si>
  <si>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Շորթումը՝</t>
    </r>
    <r>
      <rPr>
        <sz val="12"/>
        <rFont val="GHEA Grapalat"/>
        <family val="3"/>
      </rPr>
      <t xml:space="preserve"> իշխանական կամ ծառայողական լիազորությունները կամ դրանցով պայմանավորված ազդեցությունն օգտագործելով</t>
    </r>
  </si>
  <si>
    <r>
      <rPr>
        <b/>
        <sz val="12"/>
        <rFont val="GHEA Grapalat"/>
        <family val="3"/>
      </rPr>
      <t>Շորթումը՝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</si>
  <si>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Ներքին տեղեկությունների անբարեխիղճ օգտագործումը</t>
    </r>
    <r>
      <rPr>
        <sz val="12"/>
        <rFont val="GHEA Grapalat"/>
        <family val="3"/>
      </rPr>
      <t>՝ իշխանական կամ ծառայողական լիազորությունները կամ դրանցով պայմանավորված ազդեցությունն օգտագործելով</t>
    </r>
  </si>
  <si>
    <r>
      <rPr>
        <b/>
        <sz val="12"/>
        <rFont val="GHEA Grapalat"/>
        <family val="3"/>
      </rPr>
      <t xml:space="preserve">Արժեթղթերի շուկայում գնային չարաշահումը՝ </t>
    </r>
    <r>
      <rPr>
        <sz val="12"/>
        <rFont val="GHEA Grapalat"/>
        <family val="3"/>
      </rPr>
      <t>իշխանական կամ ծառայողական լիազորությունները կամ դրանցով պայմանավորված ազդեցությունն օգտագործելով</t>
    </r>
  </si>
  <si>
    <r>
      <rPr>
        <b/>
        <sz val="12"/>
        <rFont val="GHEA Grapalat"/>
        <family val="3"/>
      </rPr>
      <t>Ֆինանսական բուրգ ստեղծելը</t>
    </r>
    <r>
      <rPr>
        <sz val="12"/>
        <rFont val="GHEA Grapalat"/>
        <family val="3"/>
      </rPr>
      <t>, կազմակերպելը կամ ղեկավարելը՝ իշխանական կամ ծառայողական լիազորությունները կամ դրանցով պայմանավորված ազդեցությունն օգտագործելով.</t>
    </r>
  </si>
  <si>
    <r>
      <rPr>
        <b/>
        <sz val="12"/>
        <rFont val="GHEA Grapalat"/>
        <family val="3"/>
      </rPr>
      <t>Ֆինանսական բուրգ ստեղծելը</t>
    </r>
    <r>
      <rPr>
        <sz val="12"/>
        <rFont val="GHEA Grapalat"/>
        <family val="3"/>
      </rPr>
      <t>,եթե կատարվել է իշխանական կամ ծառայողական լիազորությունները կամ դրանցով պայմանավորված ազդեցությունն օգտագործելով</t>
    </r>
  </si>
  <si>
    <r>
      <rPr>
        <b/>
        <sz val="12"/>
        <rFont val="GHEA Grapalat"/>
        <family val="3"/>
      </rPr>
      <t>Հակամրցակցային գործունեությունը</t>
    </r>
    <r>
      <rPr>
        <sz val="12"/>
        <rFont val="GHEA Grapalat"/>
        <family val="3"/>
      </rPr>
      <t xml:space="preserve">՝ իշխանական կամ ծառայողական լիազորությունները կամ դրանցով պայմանավորված ազդեցությունն օգտագործելով </t>
    </r>
  </si>
  <si>
    <r>
      <rPr>
        <b/>
        <sz val="12"/>
        <rFont val="GHEA Grapalat"/>
        <family val="3"/>
      </rPr>
      <t>Հակամրցակցային գործունեությունը՝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</si>
  <si>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r>
      <rPr>
        <b/>
        <sz val="12"/>
        <rFont val="GHEA Grapalat"/>
        <family val="3"/>
      </rPr>
      <t>Արդարադատության իրականացմանը կամ գործի քննությանը միջամտելը</t>
    </r>
    <r>
      <rPr>
        <sz val="12"/>
        <rFont val="GHEA Grapalat"/>
        <family val="3"/>
      </rPr>
      <t>՝ որը կատարվել է իշխանական կամ ծառայողական լիազորությունները կամ դրանցով պայմանավորված ազդեցությունն օգտագործելով,</t>
    </r>
  </si>
  <si>
    <r>
      <rPr>
        <b/>
        <sz val="12"/>
        <rFont val="GHEA Grapalat"/>
        <family val="3"/>
      </rPr>
      <t>Արդարադատության իրականացմանը կամ գործի քննությանը միջամտելը՝</t>
    </r>
    <r>
      <rPr>
        <sz val="12"/>
        <rFont val="GHEA Grapalat"/>
        <family val="3"/>
      </rPr>
      <t xml:space="preserve"> եթե կատարվել է իշխանական կամ ծառայողական լիազորությունները կամ դրանցով պայմանավորված ազդեցությունն օգտագործելով</t>
    </r>
  </si>
  <si>
    <t>ԹՎԱԿԱՆԻ ՏԱՐԵԿԱՆ ՀԱՇՎԵՏՎՈՒԹՅՈՒՆ
ՀԿԱԿՈՌՈՒՊՑԻՈՆ ԴԱՏԱՐԱՆԻ   ԳՈՐԾՈՒՆԵՈՒԹՅԱՆ   ՎԵՐԱԲԵՐՅԱԼ  ԴԱՏԱՎՈՐՆԵՐԻ ՔԱՆԱԿԸ՝  11</t>
  </si>
  <si>
    <t xml:space="preserve">Ծանոթություն ՝ 8 գործ միացվել է </t>
  </si>
  <si>
    <r>
      <t xml:space="preserve">   </t>
    </r>
    <r>
      <rPr>
        <i/>
        <sz val="16"/>
        <color indexed="8"/>
        <rFont val="GHEA Grapalat"/>
        <family val="3"/>
      </rPr>
      <t xml:space="preserve">(18.04.2003թ. ընդունված և 01.08.2003թ.  ուժի մեջ մտած քրեական օրենսգրքով) դատարանում </t>
    </r>
    <r>
      <rPr>
        <sz val="16"/>
        <color indexed="8"/>
        <rFont val="GHEA Grapalat"/>
        <family val="3"/>
      </rPr>
      <t xml:space="preserve"> նախորդ հաշվետու ժամանակահատվածից փոխանցվել է՝ 237-ը ,հաշվետու ժամանակահատվածում  ստացվել է՝ 48-ը , կայացվել է դատավճիռ՝ 46,  կարճվել է՝ 23-ը ,  ընդդատություն-9, միացվել է 2,  անավարտ գործեր  որոնք փոխանցվել են 2025թ՝ 205-ը: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</si>
</sst>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charset val="204"/>
    </font>
    <font>
      <b/>
      <sz val="9"/>
      <color indexed="81"/>
      <name val="Tahoma"/>
      <family val="2"/>
      <charset val="204"/>
    </font>
    <font>
      <sz val="11"/>
      <color theme="1"/>
      <name val="Calibri"/>
      <family val="2"/>
      <scheme val="minor"/>
    </font>
    <font>
      <sz val="12"/>
      <name val="GHEA Grapalat"/>
      <family val="3"/>
    </font>
    <font>
      <sz val="12"/>
      <color indexed="8"/>
      <name val="GHEA Grapalat"/>
      <family val="3"/>
    </font>
    <font>
      <sz val="12"/>
      <name val="Arial"/>
      <family val="2"/>
      <charset val="204"/>
    </font>
    <font>
      <b/>
      <sz val="12"/>
      <name val="GHEA Grapalat"/>
      <family val="3"/>
    </font>
    <font>
      <b/>
      <sz val="12"/>
      <color theme="1"/>
      <name val="Calibri"/>
      <family val="2"/>
      <scheme val="minor"/>
    </font>
    <font>
      <sz val="12"/>
      <color theme="1"/>
      <name val="Calibri"/>
      <family val="2"/>
      <scheme val="minor"/>
    </font>
    <font>
      <b/>
      <i/>
      <sz val="12"/>
      <name val="GHEA Grapalat"/>
      <family val="3"/>
    </font>
    <font>
      <sz val="12"/>
      <color rgb="FF000000"/>
      <name val="GHEA Grapalat"/>
      <family val="3"/>
    </font>
    <font>
      <b/>
      <sz val="12"/>
      <color indexed="8"/>
      <name val="GHEA Grapalat"/>
      <family val="3"/>
    </font>
    <font>
      <b/>
      <sz val="12"/>
      <name val="Arial"/>
      <family val="2"/>
      <charset val="204"/>
    </font>
    <font>
      <b/>
      <sz val="12"/>
      <name val="Calibri"/>
      <family val="2"/>
      <scheme val="minor"/>
    </font>
    <font>
      <sz val="16"/>
      <color indexed="8"/>
      <name val="GHEA Grapalat"/>
      <family val="3"/>
    </font>
    <font>
      <i/>
      <sz val="16"/>
      <color indexed="8"/>
      <name val="GHEA Grapalat"/>
      <family val="3"/>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41">
    <xf numFmtId="0" fontId="0" fillId="0" borderId="0" xfId="0"/>
    <xf numFmtId="0" fontId="3" fillId="0" borderId="0" xfId="0" applyFont="1"/>
    <xf numFmtId="0" fontId="4" fillId="2" borderId="0" xfId="0" applyFont="1" applyFill="1"/>
    <xf numFmtId="0" fontId="4" fillId="0" borderId="0" xfId="0" applyFont="1"/>
    <xf numFmtId="0" fontId="3" fillId="2" borderId="0" xfId="0" applyFont="1" applyFill="1"/>
    <xf numFmtId="0" fontId="6" fillId="2" borderId="1" xfId="0" applyFont="1" applyFill="1" applyBorder="1" applyAlignment="1">
      <alignment horizontal="center" vertical="center" textRotation="90" wrapText="1"/>
    </xf>
    <xf numFmtId="0" fontId="3" fillId="0" borderId="1" xfId="0" applyFont="1" applyBorder="1" applyAlignment="1">
      <alignment horizont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1" xfId="0" applyFont="1" applyBorder="1"/>
    <xf numFmtId="0" fontId="6" fillId="2" borderId="1" xfId="0" applyFont="1" applyFill="1" applyBorder="1" applyAlignment="1">
      <alignment horizontal="center" wrapText="1"/>
    </xf>
    <xf numFmtId="0" fontId="3" fillId="2" borderId="1" xfId="0" applyFont="1" applyFill="1" applyBorder="1" applyAlignment="1">
      <alignment horizontal="left" wrapText="1"/>
    </xf>
    <xf numFmtId="0" fontId="6" fillId="2" borderId="1" xfId="1" applyFont="1" applyFill="1" applyBorder="1" applyAlignment="1">
      <alignment horizontal="center" vertical="center" wrapText="1"/>
    </xf>
    <xf numFmtId="0" fontId="3" fillId="2" borderId="1" xfId="0" applyFont="1" applyFill="1" applyBorder="1" applyAlignment="1">
      <alignment horizontal="center"/>
    </xf>
    <xf numFmtId="0" fontId="3" fillId="0" borderId="1" xfId="0" applyFont="1" applyBorder="1" applyAlignment="1">
      <alignment horizontal="center" vertical="center"/>
    </xf>
    <xf numFmtId="0" fontId="6" fillId="2" borderId="1" xfId="1"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10" fillId="2" borderId="0" xfId="0" applyFont="1" applyFill="1"/>
    <xf numFmtId="0" fontId="11" fillId="2" borderId="0" xfId="0" applyFont="1" applyFill="1"/>
    <xf numFmtId="0" fontId="6" fillId="2" borderId="4"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wrapText="1"/>
    </xf>
    <xf numFmtId="0" fontId="5" fillId="2" borderId="3" xfId="0" applyFont="1" applyFill="1" applyBorder="1" applyAlignment="1">
      <alignment horizontal="center" vertical="center" textRotation="90" wrapText="1"/>
    </xf>
    <xf numFmtId="0" fontId="6" fillId="2" borderId="2" xfId="0" applyFont="1" applyFill="1" applyBorder="1" applyAlignment="1">
      <alignment horizontal="center" vertical="center" wrapText="1"/>
    </xf>
    <xf numFmtId="0" fontId="5" fillId="2" borderId="6" xfId="0" applyFont="1" applyFill="1" applyBorder="1" applyAlignment="1">
      <alignment wrapText="1"/>
    </xf>
    <xf numFmtId="0" fontId="5" fillId="2" borderId="6" xfId="0" applyFont="1" applyFill="1" applyBorder="1" applyAlignment="1">
      <alignment horizontal="center" vertical="center" wrapText="1"/>
    </xf>
    <xf numFmtId="0" fontId="14" fillId="2" borderId="0" xfId="0" applyFont="1" applyFill="1" applyAlignment="1">
      <alignment horizontal="center" vertical="center" wrapText="1"/>
    </xf>
    <xf numFmtId="0" fontId="16"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6" fillId="2" borderId="8" xfId="0" applyFont="1" applyFill="1" applyBorder="1" applyAlignment="1">
      <alignment horizontal="center" vertical="center" textRotation="90" wrapText="1"/>
    </xf>
    <xf numFmtId="0" fontId="8" fillId="2" borderId="3" xfId="0" applyFont="1" applyFill="1" applyBorder="1" applyAlignment="1">
      <alignment horizontal="center" vertical="center" textRotation="90" wrapText="1"/>
    </xf>
    <xf numFmtId="0" fontId="5" fillId="2" borderId="3" xfId="0" applyFont="1" applyFill="1" applyBorder="1" applyAlignment="1">
      <alignment horizontal="center" vertical="center" wrapText="1"/>
    </xf>
    <xf numFmtId="0" fontId="11" fillId="2" borderId="7" xfId="0" applyFont="1" applyFill="1" applyBorder="1" applyAlignment="1">
      <alignment wrapText="1"/>
    </xf>
    <xf numFmtId="0" fontId="12" fillId="0" borderId="7" xfId="0" applyFont="1" applyBorder="1" applyAlignment="1">
      <alignment wrapText="1"/>
    </xf>
    <xf numFmtId="0" fontId="6" fillId="2" borderId="5" xfId="0" applyFont="1" applyFill="1" applyBorder="1" applyAlignment="1">
      <alignment horizontal="center" vertical="center" wrapText="1"/>
    </xf>
    <xf numFmtId="0" fontId="13" fillId="2" borderId="5" xfId="0" applyFont="1" applyFill="1" applyBorder="1" applyAlignment="1">
      <alignment wrapText="1"/>
    </xf>
    <xf numFmtId="0" fontId="7" fillId="2" borderId="8" xfId="0" applyFont="1" applyFill="1" applyBorder="1" applyAlignment="1">
      <alignment horizontal="center" vertical="center" textRotation="90" wrapText="1"/>
    </xf>
    <xf numFmtId="0" fontId="7" fillId="2" borderId="3" xfId="0" applyFont="1" applyFill="1" applyBorder="1" applyAlignment="1">
      <alignment horizontal="center" vertical="center" textRotation="90" wrapText="1"/>
    </xf>
  </cellXfs>
  <cellStyles count="2">
    <cellStyle name="Обычный" xfId="0" builtinId="0"/>
    <cellStyle name="Обычный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53"/>
  <sheetViews>
    <sheetView tabSelected="1" zoomScale="69" zoomScaleNormal="69" workbookViewId="0">
      <selection activeCell="L51" sqref="L51"/>
    </sheetView>
  </sheetViews>
  <sheetFormatPr defaultColWidth="10.42578125" defaultRowHeight="17.25" x14ac:dyDescent="0.3"/>
  <cols>
    <col min="1" max="1" width="13" style="2" customWidth="1"/>
    <col min="2" max="2" width="58.140625" style="2" customWidth="1"/>
    <col min="3" max="3" width="23.7109375" style="2" customWidth="1"/>
    <col min="4" max="31" width="10" style="2" customWidth="1"/>
    <col min="32" max="32" width="15.5703125" style="2" customWidth="1"/>
    <col min="33" max="33" width="8.140625" style="3" hidden="1" customWidth="1"/>
    <col min="34" max="34" width="23" style="3" hidden="1" customWidth="1"/>
    <col min="35" max="35" width="6.7109375" style="3" hidden="1" customWidth="1"/>
    <col min="36" max="36" width="16.42578125" style="3" hidden="1" customWidth="1"/>
    <col min="37" max="37" width="6.7109375" style="3" hidden="1" customWidth="1"/>
    <col min="38" max="38" width="26.28515625" style="3" hidden="1" customWidth="1"/>
    <col min="39" max="39" width="6.7109375" style="3" hidden="1" customWidth="1"/>
    <col min="40" max="40" width="34.28515625" style="3" hidden="1" customWidth="1"/>
    <col min="41" max="255" width="10.42578125" style="2"/>
    <col min="256" max="256" width="13" style="2" customWidth="1"/>
    <col min="257" max="257" width="74.28515625" style="2" customWidth="1"/>
    <col min="258" max="258" width="21.7109375" style="2" customWidth="1"/>
    <col min="259" max="274" width="9.28515625" style="2" customWidth="1"/>
    <col min="275" max="278" width="10.140625" style="2" customWidth="1"/>
    <col min="279" max="279" width="15" style="2" customWidth="1"/>
    <col min="280" max="280" width="19.5703125" style="2" customWidth="1"/>
    <col min="281" max="281" width="16.140625" style="2" customWidth="1"/>
    <col min="282" max="282" width="19.5703125" style="2" customWidth="1"/>
    <col min="283" max="283" width="13.5703125" style="2" customWidth="1"/>
    <col min="284" max="284" width="16.7109375" style="2" customWidth="1"/>
    <col min="285" max="285" width="21.28515625" style="2" customWidth="1"/>
    <col min="286" max="286" width="18.140625" style="2" customWidth="1"/>
    <col min="287" max="287" width="22.140625" style="2" customWidth="1"/>
    <col min="288" max="288" width="9.28515625" style="2" customWidth="1"/>
    <col min="289" max="289" width="8.140625" style="2" bestFit="1" customWidth="1"/>
    <col min="290" max="290" width="23" style="2" bestFit="1" customWidth="1"/>
    <col min="291" max="291" width="6.7109375" style="2" bestFit="1" customWidth="1"/>
    <col min="292" max="292" width="16.42578125" style="2" bestFit="1" customWidth="1"/>
    <col min="293" max="293" width="6.7109375" style="2" bestFit="1" customWidth="1"/>
    <col min="294" max="294" width="26.28515625" style="2" bestFit="1" customWidth="1"/>
    <col min="295" max="295" width="6.7109375" style="2" bestFit="1" customWidth="1"/>
    <col min="296" max="296" width="34.28515625" style="2" bestFit="1" customWidth="1"/>
    <col min="297" max="511" width="10.42578125" style="2"/>
    <col min="512" max="512" width="13" style="2" customWidth="1"/>
    <col min="513" max="513" width="74.28515625" style="2" customWidth="1"/>
    <col min="514" max="514" width="21.7109375" style="2" customWidth="1"/>
    <col min="515" max="530" width="9.28515625" style="2" customWidth="1"/>
    <col min="531" max="534" width="10.140625" style="2" customWidth="1"/>
    <col min="535" max="535" width="15" style="2" customWidth="1"/>
    <col min="536" max="536" width="19.5703125" style="2" customWidth="1"/>
    <col min="537" max="537" width="16.140625" style="2" customWidth="1"/>
    <col min="538" max="538" width="19.5703125" style="2" customWidth="1"/>
    <col min="539" max="539" width="13.5703125" style="2" customWidth="1"/>
    <col min="540" max="540" width="16.7109375" style="2" customWidth="1"/>
    <col min="541" max="541" width="21.28515625" style="2" customWidth="1"/>
    <col min="542" max="542" width="18.140625" style="2" customWidth="1"/>
    <col min="543" max="543" width="22.140625" style="2" customWidth="1"/>
    <col min="544" max="544" width="9.28515625" style="2" customWidth="1"/>
    <col min="545" max="545" width="8.140625" style="2" bestFit="1" customWidth="1"/>
    <col min="546" max="546" width="23" style="2" bestFit="1" customWidth="1"/>
    <col min="547" max="547" width="6.7109375" style="2" bestFit="1" customWidth="1"/>
    <col min="548" max="548" width="16.42578125" style="2" bestFit="1" customWidth="1"/>
    <col min="549" max="549" width="6.7109375" style="2" bestFit="1" customWidth="1"/>
    <col min="550" max="550" width="26.28515625" style="2" bestFit="1" customWidth="1"/>
    <col min="551" max="551" width="6.7109375" style="2" bestFit="1" customWidth="1"/>
    <col min="552" max="552" width="34.28515625" style="2" bestFit="1" customWidth="1"/>
    <col min="553" max="767" width="10.42578125" style="2"/>
    <col min="768" max="768" width="13" style="2" customWidth="1"/>
    <col min="769" max="769" width="74.28515625" style="2" customWidth="1"/>
    <col min="770" max="770" width="21.7109375" style="2" customWidth="1"/>
    <col min="771" max="786" width="9.28515625" style="2" customWidth="1"/>
    <col min="787" max="790" width="10.140625" style="2" customWidth="1"/>
    <col min="791" max="791" width="15" style="2" customWidth="1"/>
    <col min="792" max="792" width="19.5703125" style="2" customWidth="1"/>
    <col min="793" max="793" width="16.140625" style="2" customWidth="1"/>
    <col min="794" max="794" width="19.5703125" style="2" customWidth="1"/>
    <col min="795" max="795" width="13.5703125" style="2" customWidth="1"/>
    <col min="796" max="796" width="16.7109375" style="2" customWidth="1"/>
    <col min="797" max="797" width="21.28515625" style="2" customWidth="1"/>
    <col min="798" max="798" width="18.140625" style="2" customWidth="1"/>
    <col min="799" max="799" width="22.140625" style="2" customWidth="1"/>
    <col min="800" max="800" width="9.28515625" style="2" customWidth="1"/>
    <col min="801" max="801" width="8.140625" style="2" bestFit="1" customWidth="1"/>
    <col min="802" max="802" width="23" style="2" bestFit="1" customWidth="1"/>
    <col min="803" max="803" width="6.7109375" style="2" bestFit="1" customWidth="1"/>
    <col min="804" max="804" width="16.42578125" style="2" bestFit="1" customWidth="1"/>
    <col min="805" max="805" width="6.7109375" style="2" bestFit="1" customWidth="1"/>
    <col min="806" max="806" width="26.28515625" style="2" bestFit="1" customWidth="1"/>
    <col min="807" max="807" width="6.7109375" style="2" bestFit="1" customWidth="1"/>
    <col min="808" max="808" width="34.28515625" style="2" bestFit="1" customWidth="1"/>
    <col min="809" max="1023" width="10.42578125" style="2"/>
    <col min="1024" max="1024" width="13" style="2" customWidth="1"/>
    <col min="1025" max="1025" width="74.28515625" style="2" customWidth="1"/>
    <col min="1026" max="1026" width="21.7109375" style="2" customWidth="1"/>
    <col min="1027" max="1042" width="9.28515625" style="2" customWidth="1"/>
    <col min="1043" max="1046" width="10.140625" style="2" customWidth="1"/>
    <col min="1047" max="1047" width="15" style="2" customWidth="1"/>
    <col min="1048" max="1048" width="19.5703125" style="2" customWidth="1"/>
    <col min="1049" max="1049" width="16.140625" style="2" customWidth="1"/>
    <col min="1050" max="1050" width="19.5703125" style="2" customWidth="1"/>
    <col min="1051" max="1051" width="13.5703125" style="2" customWidth="1"/>
    <col min="1052" max="1052" width="16.7109375" style="2" customWidth="1"/>
    <col min="1053" max="1053" width="21.28515625" style="2" customWidth="1"/>
    <col min="1054" max="1054" width="18.140625" style="2" customWidth="1"/>
    <col min="1055" max="1055" width="22.140625" style="2" customWidth="1"/>
    <col min="1056" max="1056" width="9.28515625" style="2" customWidth="1"/>
    <col min="1057" max="1057" width="8.140625" style="2" bestFit="1" customWidth="1"/>
    <col min="1058" max="1058" width="23" style="2" bestFit="1" customWidth="1"/>
    <col min="1059" max="1059" width="6.7109375" style="2" bestFit="1" customWidth="1"/>
    <col min="1060" max="1060" width="16.42578125" style="2" bestFit="1" customWidth="1"/>
    <col min="1061" max="1061" width="6.7109375" style="2" bestFit="1" customWidth="1"/>
    <col min="1062" max="1062" width="26.28515625" style="2" bestFit="1" customWidth="1"/>
    <col min="1063" max="1063" width="6.7109375" style="2" bestFit="1" customWidth="1"/>
    <col min="1064" max="1064" width="34.28515625" style="2" bestFit="1" customWidth="1"/>
    <col min="1065" max="1279" width="10.42578125" style="2"/>
    <col min="1280" max="1280" width="13" style="2" customWidth="1"/>
    <col min="1281" max="1281" width="74.28515625" style="2" customWidth="1"/>
    <col min="1282" max="1282" width="21.7109375" style="2" customWidth="1"/>
    <col min="1283" max="1298" width="9.28515625" style="2" customWidth="1"/>
    <col min="1299" max="1302" width="10.140625" style="2" customWidth="1"/>
    <col min="1303" max="1303" width="15" style="2" customWidth="1"/>
    <col min="1304" max="1304" width="19.5703125" style="2" customWidth="1"/>
    <col min="1305" max="1305" width="16.140625" style="2" customWidth="1"/>
    <col min="1306" max="1306" width="19.5703125" style="2" customWidth="1"/>
    <col min="1307" max="1307" width="13.5703125" style="2" customWidth="1"/>
    <col min="1308" max="1308" width="16.7109375" style="2" customWidth="1"/>
    <col min="1309" max="1309" width="21.28515625" style="2" customWidth="1"/>
    <col min="1310" max="1310" width="18.140625" style="2" customWidth="1"/>
    <col min="1311" max="1311" width="22.140625" style="2" customWidth="1"/>
    <col min="1312" max="1312" width="9.28515625" style="2" customWidth="1"/>
    <col min="1313" max="1313" width="8.140625" style="2" bestFit="1" customWidth="1"/>
    <col min="1314" max="1314" width="23" style="2" bestFit="1" customWidth="1"/>
    <col min="1315" max="1315" width="6.7109375" style="2" bestFit="1" customWidth="1"/>
    <col min="1316" max="1316" width="16.42578125" style="2" bestFit="1" customWidth="1"/>
    <col min="1317" max="1317" width="6.7109375" style="2" bestFit="1" customWidth="1"/>
    <col min="1318" max="1318" width="26.28515625" style="2" bestFit="1" customWidth="1"/>
    <col min="1319" max="1319" width="6.7109375" style="2" bestFit="1" customWidth="1"/>
    <col min="1320" max="1320" width="34.28515625" style="2" bestFit="1" customWidth="1"/>
    <col min="1321" max="1535" width="10.42578125" style="2"/>
    <col min="1536" max="1536" width="13" style="2" customWidth="1"/>
    <col min="1537" max="1537" width="74.28515625" style="2" customWidth="1"/>
    <col min="1538" max="1538" width="21.7109375" style="2" customWidth="1"/>
    <col min="1539" max="1554" width="9.28515625" style="2" customWidth="1"/>
    <col min="1555" max="1558" width="10.140625" style="2" customWidth="1"/>
    <col min="1559" max="1559" width="15" style="2" customWidth="1"/>
    <col min="1560" max="1560" width="19.5703125" style="2" customWidth="1"/>
    <col min="1561" max="1561" width="16.140625" style="2" customWidth="1"/>
    <col min="1562" max="1562" width="19.5703125" style="2" customWidth="1"/>
    <col min="1563" max="1563" width="13.5703125" style="2" customWidth="1"/>
    <col min="1564" max="1564" width="16.7109375" style="2" customWidth="1"/>
    <col min="1565" max="1565" width="21.28515625" style="2" customWidth="1"/>
    <col min="1566" max="1566" width="18.140625" style="2" customWidth="1"/>
    <col min="1567" max="1567" width="22.140625" style="2" customWidth="1"/>
    <col min="1568" max="1568" width="9.28515625" style="2" customWidth="1"/>
    <col min="1569" max="1569" width="8.140625" style="2" bestFit="1" customWidth="1"/>
    <col min="1570" max="1570" width="23" style="2" bestFit="1" customWidth="1"/>
    <col min="1571" max="1571" width="6.7109375" style="2" bestFit="1" customWidth="1"/>
    <col min="1572" max="1572" width="16.42578125" style="2" bestFit="1" customWidth="1"/>
    <col min="1573" max="1573" width="6.7109375" style="2" bestFit="1" customWidth="1"/>
    <col min="1574" max="1574" width="26.28515625" style="2" bestFit="1" customWidth="1"/>
    <col min="1575" max="1575" width="6.7109375" style="2" bestFit="1" customWidth="1"/>
    <col min="1576" max="1576" width="34.28515625" style="2" bestFit="1" customWidth="1"/>
    <col min="1577" max="1791" width="10.42578125" style="2"/>
    <col min="1792" max="1792" width="13" style="2" customWidth="1"/>
    <col min="1793" max="1793" width="74.28515625" style="2" customWidth="1"/>
    <col min="1794" max="1794" width="21.7109375" style="2" customWidth="1"/>
    <col min="1795" max="1810" width="9.28515625" style="2" customWidth="1"/>
    <col min="1811" max="1814" width="10.140625" style="2" customWidth="1"/>
    <col min="1815" max="1815" width="15" style="2" customWidth="1"/>
    <col min="1816" max="1816" width="19.5703125" style="2" customWidth="1"/>
    <col min="1817" max="1817" width="16.140625" style="2" customWidth="1"/>
    <col min="1818" max="1818" width="19.5703125" style="2" customWidth="1"/>
    <col min="1819" max="1819" width="13.5703125" style="2" customWidth="1"/>
    <col min="1820" max="1820" width="16.7109375" style="2" customWidth="1"/>
    <col min="1821" max="1821" width="21.28515625" style="2" customWidth="1"/>
    <col min="1822" max="1822" width="18.140625" style="2" customWidth="1"/>
    <col min="1823" max="1823" width="22.140625" style="2" customWidth="1"/>
    <col min="1824" max="1824" width="9.28515625" style="2" customWidth="1"/>
    <col min="1825" max="1825" width="8.140625" style="2" bestFit="1" customWidth="1"/>
    <col min="1826" max="1826" width="23" style="2" bestFit="1" customWidth="1"/>
    <col min="1827" max="1827" width="6.7109375" style="2" bestFit="1" customWidth="1"/>
    <col min="1828" max="1828" width="16.42578125" style="2" bestFit="1" customWidth="1"/>
    <col min="1829" max="1829" width="6.7109375" style="2" bestFit="1" customWidth="1"/>
    <col min="1830" max="1830" width="26.28515625" style="2" bestFit="1" customWidth="1"/>
    <col min="1831" max="1831" width="6.7109375" style="2" bestFit="1" customWidth="1"/>
    <col min="1832" max="1832" width="34.28515625" style="2" bestFit="1" customWidth="1"/>
    <col min="1833" max="2047" width="10.42578125" style="2"/>
    <col min="2048" max="2048" width="13" style="2" customWidth="1"/>
    <col min="2049" max="2049" width="74.28515625" style="2" customWidth="1"/>
    <col min="2050" max="2050" width="21.7109375" style="2" customWidth="1"/>
    <col min="2051" max="2066" width="9.28515625" style="2" customWidth="1"/>
    <col min="2067" max="2070" width="10.140625" style="2" customWidth="1"/>
    <col min="2071" max="2071" width="15" style="2" customWidth="1"/>
    <col min="2072" max="2072" width="19.5703125" style="2" customWidth="1"/>
    <col min="2073" max="2073" width="16.140625" style="2" customWidth="1"/>
    <col min="2074" max="2074" width="19.5703125" style="2" customWidth="1"/>
    <col min="2075" max="2075" width="13.5703125" style="2" customWidth="1"/>
    <col min="2076" max="2076" width="16.7109375" style="2" customWidth="1"/>
    <col min="2077" max="2077" width="21.28515625" style="2" customWidth="1"/>
    <col min="2078" max="2078" width="18.140625" style="2" customWidth="1"/>
    <col min="2079" max="2079" width="22.140625" style="2" customWidth="1"/>
    <col min="2080" max="2080" width="9.28515625" style="2" customWidth="1"/>
    <col min="2081" max="2081" width="8.140625" style="2" bestFit="1" customWidth="1"/>
    <col min="2082" max="2082" width="23" style="2" bestFit="1" customWidth="1"/>
    <col min="2083" max="2083" width="6.7109375" style="2" bestFit="1" customWidth="1"/>
    <col min="2084" max="2084" width="16.42578125" style="2" bestFit="1" customWidth="1"/>
    <col min="2085" max="2085" width="6.7109375" style="2" bestFit="1" customWidth="1"/>
    <col min="2086" max="2086" width="26.28515625" style="2" bestFit="1" customWidth="1"/>
    <col min="2087" max="2087" width="6.7109375" style="2" bestFit="1" customWidth="1"/>
    <col min="2088" max="2088" width="34.28515625" style="2" bestFit="1" customWidth="1"/>
    <col min="2089" max="2303" width="10.42578125" style="2"/>
    <col min="2304" max="2304" width="13" style="2" customWidth="1"/>
    <col min="2305" max="2305" width="74.28515625" style="2" customWidth="1"/>
    <col min="2306" max="2306" width="21.7109375" style="2" customWidth="1"/>
    <col min="2307" max="2322" width="9.28515625" style="2" customWidth="1"/>
    <col min="2323" max="2326" width="10.140625" style="2" customWidth="1"/>
    <col min="2327" max="2327" width="15" style="2" customWidth="1"/>
    <col min="2328" max="2328" width="19.5703125" style="2" customWidth="1"/>
    <col min="2329" max="2329" width="16.140625" style="2" customWidth="1"/>
    <col min="2330" max="2330" width="19.5703125" style="2" customWidth="1"/>
    <col min="2331" max="2331" width="13.5703125" style="2" customWidth="1"/>
    <col min="2332" max="2332" width="16.7109375" style="2" customWidth="1"/>
    <col min="2333" max="2333" width="21.28515625" style="2" customWidth="1"/>
    <col min="2334" max="2334" width="18.140625" style="2" customWidth="1"/>
    <col min="2335" max="2335" width="22.140625" style="2" customWidth="1"/>
    <col min="2336" max="2336" width="9.28515625" style="2" customWidth="1"/>
    <col min="2337" max="2337" width="8.140625" style="2" bestFit="1" customWidth="1"/>
    <col min="2338" max="2338" width="23" style="2" bestFit="1" customWidth="1"/>
    <col min="2339" max="2339" width="6.7109375" style="2" bestFit="1" customWidth="1"/>
    <col min="2340" max="2340" width="16.42578125" style="2" bestFit="1" customWidth="1"/>
    <col min="2341" max="2341" width="6.7109375" style="2" bestFit="1" customWidth="1"/>
    <col min="2342" max="2342" width="26.28515625" style="2" bestFit="1" customWidth="1"/>
    <col min="2343" max="2343" width="6.7109375" style="2" bestFit="1" customWidth="1"/>
    <col min="2344" max="2344" width="34.28515625" style="2" bestFit="1" customWidth="1"/>
    <col min="2345" max="2559" width="10.42578125" style="2"/>
    <col min="2560" max="2560" width="13" style="2" customWidth="1"/>
    <col min="2561" max="2561" width="74.28515625" style="2" customWidth="1"/>
    <col min="2562" max="2562" width="21.7109375" style="2" customWidth="1"/>
    <col min="2563" max="2578" width="9.28515625" style="2" customWidth="1"/>
    <col min="2579" max="2582" width="10.140625" style="2" customWidth="1"/>
    <col min="2583" max="2583" width="15" style="2" customWidth="1"/>
    <col min="2584" max="2584" width="19.5703125" style="2" customWidth="1"/>
    <col min="2585" max="2585" width="16.140625" style="2" customWidth="1"/>
    <col min="2586" max="2586" width="19.5703125" style="2" customWidth="1"/>
    <col min="2587" max="2587" width="13.5703125" style="2" customWidth="1"/>
    <col min="2588" max="2588" width="16.7109375" style="2" customWidth="1"/>
    <col min="2589" max="2589" width="21.28515625" style="2" customWidth="1"/>
    <col min="2590" max="2590" width="18.140625" style="2" customWidth="1"/>
    <col min="2591" max="2591" width="22.140625" style="2" customWidth="1"/>
    <col min="2592" max="2592" width="9.28515625" style="2" customWidth="1"/>
    <col min="2593" max="2593" width="8.140625" style="2" bestFit="1" customWidth="1"/>
    <col min="2594" max="2594" width="23" style="2" bestFit="1" customWidth="1"/>
    <col min="2595" max="2595" width="6.7109375" style="2" bestFit="1" customWidth="1"/>
    <col min="2596" max="2596" width="16.42578125" style="2" bestFit="1" customWidth="1"/>
    <col min="2597" max="2597" width="6.7109375" style="2" bestFit="1" customWidth="1"/>
    <col min="2598" max="2598" width="26.28515625" style="2" bestFit="1" customWidth="1"/>
    <col min="2599" max="2599" width="6.7109375" style="2" bestFit="1" customWidth="1"/>
    <col min="2600" max="2600" width="34.28515625" style="2" bestFit="1" customWidth="1"/>
    <col min="2601" max="2815" width="10.42578125" style="2"/>
    <col min="2816" max="2816" width="13" style="2" customWidth="1"/>
    <col min="2817" max="2817" width="74.28515625" style="2" customWidth="1"/>
    <col min="2818" max="2818" width="21.7109375" style="2" customWidth="1"/>
    <col min="2819" max="2834" width="9.28515625" style="2" customWidth="1"/>
    <col min="2835" max="2838" width="10.140625" style="2" customWidth="1"/>
    <col min="2839" max="2839" width="15" style="2" customWidth="1"/>
    <col min="2840" max="2840" width="19.5703125" style="2" customWidth="1"/>
    <col min="2841" max="2841" width="16.140625" style="2" customWidth="1"/>
    <col min="2842" max="2842" width="19.5703125" style="2" customWidth="1"/>
    <col min="2843" max="2843" width="13.5703125" style="2" customWidth="1"/>
    <col min="2844" max="2844" width="16.7109375" style="2" customWidth="1"/>
    <col min="2845" max="2845" width="21.28515625" style="2" customWidth="1"/>
    <col min="2846" max="2846" width="18.140625" style="2" customWidth="1"/>
    <col min="2847" max="2847" width="22.140625" style="2" customWidth="1"/>
    <col min="2848" max="2848" width="9.28515625" style="2" customWidth="1"/>
    <col min="2849" max="2849" width="8.140625" style="2" bestFit="1" customWidth="1"/>
    <col min="2850" max="2850" width="23" style="2" bestFit="1" customWidth="1"/>
    <col min="2851" max="2851" width="6.7109375" style="2" bestFit="1" customWidth="1"/>
    <col min="2852" max="2852" width="16.42578125" style="2" bestFit="1" customWidth="1"/>
    <col min="2853" max="2853" width="6.7109375" style="2" bestFit="1" customWidth="1"/>
    <col min="2854" max="2854" width="26.28515625" style="2" bestFit="1" customWidth="1"/>
    <col min="2855" max="2855" width="6.7109375" style="2" bestFit="1" customWidth="1"/>
    <col min="2856" max="2856" width="34.28515625" style="2" bestFit="1" customWidth="1"/>
    <col min="2857" max="3071" width="10.42578125" style="2"/>
    <col min="3072" max="3072" width="13" style="2" customWidth="1"/>
    <col min="3073" max="3073" width="74.28515625" style="2" customWidth="1"/>
    <col min="3074" max="3074" width="21.7109375" style="2" customWidth="1"/>
    <col min="3075" max="3090" width="9.28515625" style="2" customWidth="1"/>
    <col min="3091" max="3094" width="10.140625" style="2" customWidth="1"/>
    <col min="3095" max="3095" width="15" style="2" customWidth="1"/>
    <col min="3096" max="3096" width="19.5703125" style="2" customWidth="1"/>
    <col min="3097" max="3097" width="16.140625" style="2" customWidth="1"/>
    <col min="3098" max="3098" width="19.5703125" style="2" customWidth="1"/>
    <col min="3099" max="3099" width="13.5703125" style="2" customWidth="1"/>
    <col min="3100" max="3100" width="16.7109375" style="2" customWidth="1"/>
    <col min="3101" max="3101" width="21.28515625" style="2" customWidth="1"/>
    <col min="3102" max="3102" width="18.140625" style="2" customWidth="1"/>
    <col min="3103" max="3103" width="22.140625" style="2" customWidth="1"/>
    <col min="3104" max="3104" width="9.28515625" style="2" customWidth="1"/>
    <col min="3105" max="3105" width="8.140625" style="2" bestFit="1" customWidth="1"/>
    <col min="3106" max="3106" width="23" style="2" bestFit="1" customWidth="1"/>
    <col min="3107" max="3107" width="6.7109375" style="2" bestFit="1" customWidth="1"/>
    <col min="3108" max="3108" width="16.42578125" style="2" bestFit="1" customWidth="1"/>
    <col min="3109" max="3109" width="6.7109375" style="2" bestFit="1" customWidth="1"/>
    <col min="3110" max="3110" width="26.28515625" style="2" bestFit="1" customWidth="1"/>
    <col min="3111" max="3111" width="6.7109375" style="2" bestFit="1" customWidth="1"/>
    <col min="3112" max="3112" width="34.28515625" style="2" bestFit="1" customWidth="1"/>
    <col min="3113" max="3327" width="10.42578125" style="2"/>
    <col min="3328" max="3328" width="13" style="2" customWidth="1"/>
    <col min="3329" max="3329" width="74.28515625" style="2" customWidth="1"/>
    <col min="3330" max="3330" width="21.7109375" style="2" customWidth="1"/>
    <col min="3331" max="3346" width="9.28515625" style="2" customWidth="1"/>
    <col min="3347" max="3350" width="10.140625" style="2" customWidth="1"/>
    <col min="3351" max="3351" width="15" style="2" customWidth="1"/>
    <col min="3352" max="3352" width="19.5703125" style="2" customWidth="1"/>
    <col min="3353" max="3353" width="16.140625" style="2" customWidth="1"/>
    <col min="3354" max="3354" width="19.5703125" style="2" customWidth="1"/>
    <col min="3355" max="3355" width="13.5703125" style="2" customWidth="1"/>
    <col min="3356" max="3356" width="16.7109375" style="2" customWidth="1"/>
    <col min="3357" max="3357" width="21.28515625" style="2" customWidth="1"/>
    <col min="3358" max="3358" width="18.140625" style="2" customWidth="1"/>
    <col min="3359" max="3359" width="22.140625" style="2" customWidth="1"/>
    <col min="3360" max="3360" width="9.28515625" style="2" customWidth="1"/>
    <col min="3361" max="3361" width="8.140625" style="2" bestFit="1" customWidth="1"/>
    <col min="3362" max="3362" width="23" style="2" bestFit="1" customWidth="1"/>
    <col min="3363" max="3363" width="6.7109375" style="2" bestFit="1" customWidth="1"/>
    <col min="3364" max="3364" width="16.42578125" style="2" bestFit="1" customWidth="1"/>
    <col min="3365" max="3365" width="6.7109375" style="2" bestFit="1" customWidth="1"/>
    <col min="3366" max="3366" width="26.28515625" style="2" bestFit="1" customWidth="1"/>
    <col min="3367" max="3367" width="6.7109375" style="2" bestFit="1" customWidth="1"/>
    <col min="3368" max="3368" width="34.28515625" style="2" bestFit="1" customWidth="1"/>
    <col min="3369" max="3583" width="10.42578125" style="2"/>
    <col min="3584" max="3584" width="13" style="2" customWidth="1"/>
    <col min="3585" max="3585" width="74.28515625" style="2" customWidth="1"/>
    <col min="3586" max="3586" width="21.7109375" style="2" customWidth="1"/>
    <col min="3587" max="3602" width="9.28515625" style="2" customWidth="1"/>
    <col min="3603" max="3606" width="10.140625" style="2" customWidth="1"/>
    <col min="3607" max="3607" width="15" style="2" customWidth="1"/>
    <col min="3608" max="3608" width="19.5703125" style="2" customWidth="1"/>
    <col min="3609" max="3609" width="16.140625" style="2" customWidth="1"/>
    <col min="3610" max="3610" width="19.5703125" style="2" customWidth="1"/>
    <col min="3611" max="3611" width="13.5703125" style="2" customWidth="1"/>
    <col min="3612" max="3612" width="16.7109375" style="2" customWidth="1"/>
    <col min="3613" max="3613" width="21.28515625" style="2" customWidth="1"/>
    <col min="3614" max="3614" width="18.140625" style="2" customWidth="1"/>
    <col min="3615" max="3615" width="22.140625" style="2" customWidth="1"/>
    <col min="3616" max="3616" width="9.28515625" style="2" customWidth="1"/>
    <col min="3617" max="3617" width="8.140625" style="2" bestFit="1" customWidth="1"/>
    <col min="3618" max="3618" width="23" style="2" bestFit="1" customWidth="1"/>
    <col min="3619" max="3619" width="6.7109375" style="2" bestFit="1" customWidth="1"/>
    <col min="3620" max="3620" width="16.42578125" style="2" bestFit="1" customWidth="1"/>
    <col min="3621" max="3621" width="6.7109375" style="2" bestFit="1" customWidth="1"/>
    <col min="3622" max="3622" width="26.28515625" style="2" bestFit="1" customWidth="1"/>
    <col min="3623" max="3623" width="6.7109375" style="2" bestFit="1" customWidth="1"/>
    <col min="3624" max="3624" width="34.28515625" style="2" bestFit="1" customWidth="1"/>
    <col min="3625" max="3839" width="10.42578125" style="2"/>
    <col min="3840" max="3840" width="13" style="2" customWidth="1"/>
    <col min="3841" max="3841" width="74.28515625" style="2" customWidth="1"/>
    <col min="3842" max="3842" width="21.7109375" style="2" customWidth="1"/>
    <col min="3843" max="3858" width="9.28515625" style="2" customWidth="1"/>
    <col min="3859" max="3862" width="10.140625" style="2" customWidth="1"/>
    <col min="3863" max="3863" width="15" style="2" customWidth="1"/>
    <col min="3864" max="3864" width="19.5703125" style="2" customWidth="1"/>
    <col min="3865" max="3865" width="16.140625" style="2" customWidth="1"/>
    <col min="3866" max="3866" width="19.5703125" style="2" customWidth="1"/>
    <col min="3867" max="3867" width="13.5703125" style="2" customWidth="1"/>
    <col min="3868" max="3868" width="16.7109375" style="2" customWidth="1"/>
    <col min="3869" max="3869" width="21.28515625" style="2" customWidth="1"/>
    <col min="3870" max="3870" width="18.140625" style="2" customWidth="1"/>
    <col min="3871" max="3871" width="22.140625" style="2" customWidth="1"/>
    <col min="3872" max="3872" width="9.28515625" style="2" customWidth="1"/>
    <col min="3873" max="3873" width="8.140625" style="2" bestFit="1" customWidth="1"/>
    <col min="3874" max="3874" width="23" style="2" bestFit="1" customWidth="1"/>
    <col min="3875" max="3875" width="6.7109375" style="2" bestFit="1" customWidth="1"/>
    <col min="3876" max="3876" width="16.42578125" style="2" bestFit="1" customWidth="1"/>
    <col min="3877" max="3877" width="6.7109375" style="2" bestFit="1" customWidth="1"/>
    <col min="3878" max="3878" width="26.28515625" style="2" bestFit="1" customWidth="1"/>
    <col min="3879" max="3879" width="6.7109375" style="2" bestFit="1" customWidth="1"/>
    <col min="3880" max="3880" width="34.28515625" style="2" bestFit="1" customWidth="1"/>
    <col min="3881" max="4095" width="10.42578125" style="2"/>
    <col min="4096" max="4096" width="13" style="2" customWidth="1"/>
    <col min="4097" max="4097" width="74.28515625" style="2" customWidth="1"/>
    <col min="4098" max="4098" width="21.7109375" style="2" customWidth="1"/>
    <col min="4099" max="4114" width="9.28515625" style="2" customWidth="1"/>
    <col min="4115" max="4118" width="10.140625" style="2" customWidth="1"/>
    <col min="4119" max="4119" width="15" style="2" customWidth="1"/>
    <col min="4120" max="4120" width="19.5703125" style="2" customWidth="1"/>
    <col min="4121" max="4121" width="16.140625" style="2" customWidth="1"/>
    <col min="4122" max="4122" width="19.5703125" style="2" customWidth="1"/>
    <col min="4123" max="4123" width="13.5703125" style="2" customWidth="1"/>
    <col min="4124" max="4124" width="16.7109375" style="2" customWidth="1"/>
    <col min="4125" max="4125" width="21.28515625" style="2" customWidth="1"/>
    <col min="4126" max="4126" width="18.140625" style="2" customWidth="1"/>
    <col min="4127" max="4127" width="22.140625" style="2" customWidth="1"/>
    <col min="4128" max="4128" width="9.28515625" style="2" customWidth="1"/>
    <col min="4129" max="4129" width="8.140625" style="2" bestFit="1" customWidth="1"/>
    <col min="4130" max="4130" width="23" style="2" bestFit="1" customWidth="1"/>
    <col min="4131" max="4131" width="6.7109375" style="2" bestFit="1" customWidth="1"/>
    <col min="4132" max="4132" width="16.42578125" style="2" bestFit="1" customWidth="1"/>
    <col min="4133" max="4133" width="6.7109375" style="2" bestFit="1" customWidth="1"/>
    <col min="4134" max="4134" width="26.28515625" style="2" bestFit="1" customWidth="1"/>
    <col min="4135" max="4135" width="6.7109375" style="2" bestFit="1" customWidth="1"/>
    <col min="4136" max="4136" width="34.28515625" style="2" bestFit="1" customWidth="1"/>
    <col min="4137" max="4351" width="10.42578125" style="2"/>
    <col min="4352" max="4352" width="13" style="2" customWidth="1"/>
    <col min="4353" max="4353" width="74.28515625" style="2" customWidth="1"/>
    <col min="4354" max="4354" width="21.7109375" style="2" customWidth="1"/>
    <col min="4355" max="4370" width="9.28515625" style="2" customWidth="1"/>
    <col min="4371" max="4374" width="10.140625" style="2" customWidth="1"/>
    <col min="4375" max="4375" width="15" style="2" customWidth="1"/>
    <col min="4376" max="4376" width="19.5703125" style="2" customWidth="1"/>
    <col min="4377" max="4377" width="16.140625" style="2" customWidth="1"/>
    <col min="4378" max="4378" width="19.5703125" style="2" customWidth="1"/>
    <col min="4379" max="4379" width="13.5703125" style="2" customWidth="1"/>
    <col min="4380" max="4380" width="16.7109375" style="2" customWidth="1"/>
    <col min="4381" max="4381" width="21.28515625" style="2" customWidth="1"/>
    <col min="4382" max="4382" width="18.140625" style="2" customWidth="1"/>
    <col min="4383" max="4383" width="22.140625" style="2" customWidth="1"/>
    <col min="4384" max="4384" width="9.28515625" style="2" customWidth="1"/>
    <col min="4385" max="4385" width="8.140625" style="2" bestFit="1" customWidth="1"/>
    <col min="4386" max="4386" width="23" style="2" bestFit="1" customWidth="1"/>
    <col min="4387" max="4387" width="6.7109375" style="2" bestFit="1" customWidth="1"/>
    <col min="4388" max="4388" width="16.42578125" style="2" bestFit="1" customWidth="1"/>
    <col min="4389" max="4389" width="6.7109375" style="2" bestFit="1" customWidth="1"/>
    <col min="4390" max="4390" width="26.28515625" style="2" bestFit="1" customWidth="1"/>
    <col min="4391" max="4391" width="6.7109375" style="2" bestFit="1" customWidth="1"/>
    <col min="4392" max="4392" width="34.28515625" style="2" bestFit="1" customWidth="1"/>
    <col min="4393" max="4607" width="10.42578125" style="2"/>
    <col min="4608" max="4608" width="13" style="2" customWidth="1"/>
    <col min="4609" max="4609" width="74.28515625" style="2" customWidth="1"/>
    <col min="4610" max="4610" width="21.7109375" style="2" customWidth="1"/>
    <col min="4611" max="4626" width="9.28515625" style="2" customWidth="1"/>
    <col min="4627" max="4630" width="10.140625" style="2" customWidth="1"/>
    <col min="4631" max="4631" width="15" style="2" customWidth="1"/>
    <col min="4632" max="4632" width="19.5703125" style="2" customWidth="1"/>
    <col min="4633" max="4633" width="16.140625" style="2" customWidth="1"/>
    <col min="4634" max="4634" width="19.5703125" style="2" customWidth="1"/>
    <col min="4635" max="4635" width="13.5703125" style="2" customWidth="1"/>
    <col min="4636" max="4636" width="16.7109375" style="2" customWidth="1"/>
    <col min="4637" max="4637" width="21.28515625" style="2" customWidth="1"/>
    <col min="4638" max="4638" width="18.140625" style="2" customWidth="1"/>
    <col min="4639" max="4639" width="22.140625" style="2" customWidth="1"/>
    <col min="4640" max="4640" width="9.28515625" style="2" customWidth="1"/>
    <col min="4641" max="4641" width="8.140625" style="2" bestFit="1" customWidth="1"/>
    <col min="4642" max="4642" width="23" style="2" bestFit="1" customWidth="1"/>
    <col min="4643" max="4643" width="6.7109375" style="2" bestFit="1" customWidth="1"/>
    <col min="4644" max="4644" width="16.42578125" style="2" bestFit="1" customWidth="1"/>
    <col min="4645" max="4645" width="6.7109375" style="2" bestFit="1" customWidth="1"/>
    <col min="4646" max="4646" width="26.28515625" style="2" bestFit="1" customWidth="1"/>
    <col min="4647" max="4647" width="6.7109375" style="2" bestFit="1" customWidth="1"/>
    <col min="4648" max="4648" width="34.28515625" style="2" bestFit="1" customWidth="1"/>
    <col min="4649" max="4863" width="10.42578125" style="2"/>
    <col min="4864" max="4864" width="13" style="2" customWidth="1"/>
    <col min="4865" max="4865" width="74.28515625" style="2" customWidth="1"/>
    <col min="4866" max="4866" width="21.7109375" style="2" customWidth="1"/>
    <col min="4867" max="4882" width="9.28515625" style="2" customWidth="1"/>
    <col min="4883" max="4886" width="10.140625" style="2" customWidth="1"/>
    <col min="4887" max="4887" width="15" style="2" customWidth="1"/>
    <col min="4888" max="4888" width="19.5703125" style="2" customWidth="1"/>
    <col min="4889" max="4889" width="16.140625" style="2" customWidth="1"/>
    <col min="4890" max="4890" width="19.5703125" style="2" customWidth="1"/>
    <col min="4891" max="4891" width="13.5703125" style="2" customWidth="1"/>
    <col min="4892" max="4892" width="16.7109375" style="2" customWidth="1"/>
    <col min="4893" max="4893" width="21.28515625" style="2" customWidth="1"/>
    <col min="4894" max="4894" width="18.140625" style="2" customWidth="1"/>
    <col min="4895" max="4895" width="22.140625" style="2" customWidth="1"/>
    <col min="4896" max="4896" width="9.28515625" style="2" customWidth="1"/>
    <col min="4897" max="4897" width="8.140625" style="2" bestFit="1" customWidth="1"/>
    <col min="4898" max="4898" width="23" style="2" bestFit="1" customWidth="1"/>
    <col min="4899" max="4899" width="6.7109375" style="2" bestFit="1" customWidth="1"/>
    <col min="4900" max="4900" width="16.42578125" style="2" bestFit="1" customWidth="1"/>
    <col min="4901" max="4901" width="6.7109375" style="2" bestFit="1" customWidth="1"/>
    <col min="4902" max="4902" width="26.28515625" style="2" bestFit="1" customWidth="1"/>
    <col min="4903" max="4903" width="6.7109375" style="2" bestFit="1" customWidth="1"/>
    <col min="4904" max="4904" width="34.28515625" style="2" bestFit="1" customWidth="1"/>
    <col min="4905" max="5119" width="10.42578125" style="2"/>
    <col min="5120" max="5120" width="13" style="2" customWidth="1"/>
    <col min="5121" max="5121" width="74.28515625" style="2" customWidth="1"/>
    <col min="5122" max="5122" width="21.7109375" style="2" customWidth="1"/>
    <col min="5123" max="5138" width="9.28515625" style="2" customWidth="1"/>
    <col min="5139" max="5142" width="10.140625" style="2" customWidth="1"/>
    <col min="5143" max="5143" width="15" style="2" customWidth="1"/>
    <col min="5144" max="5144" width="19.5703125" style="2" customWidth="1"/>
    <col min="5145" max="5145" width="16.140625" style="2" customWidth="1"/>
    <col min="5146" max="5146" width="19.5703125" style="2" customWidth="1"/>
    <col min="5147" max="5147" width="13.5703125" style="2" customWidth="1"/>
    <col min="5148" max="5148" width="16.7109375" style="2" customWidth="1"/>
    <col min="5149" max="5149" width="21.28515625" style="2" customWidth="1"/>
    <col min="5150" max="5150" width="18.140625" style="2" customWidth="1"/>
    <col min="5151" max="5151" width="22.140625" style="2" customWidth="1"/>
    <col min="5152" max="5152" width="9.28515625" style="2" customWidth="1"/>
    <col min="5153" max="5153" width="8.140625" style="2" bestFit="1" customWidth="1"/>
    <col min="5154" max="5154" width="23" style="2" bestFit="1" customWidth="1"/>
    <col min="5155" max="5155" width="6.7109375" style="2" bestFit="1" customWidth="1"/>
    <col min="5156" max="5156" width="16.42578125" style="2" bestFit="1" customWidth="1"/>
    <col min="5157" max="5157" width="6.7109375" style="2" bestFit="1" customWidth="1"/>
    <col min="5158" max="5158" width="26.28515625" style="2" bestFit="1" customWidth="1"/>
    <col min="5159" max="5159" width="6.7109375" style="2" bestFit="1" customWidth="1"/>
    <col min="5160" max="5160" width="34.28515625" style="2" bestFit="1" customWidth="1"/>
    <col min="5161" max="5375" width="10.42578125" style="2"/>
    <col min="5376" max="5376" width="13" style="2" customWidth="1"/>
    <col min="5377" max="5377" width="74.28515625" style="2" customWidth="1"/>
    <col min="5378" max="5378" width="21.7109375" style="2" customWidth="1"/>
    <col min="5379" max="5394" width="9.28515625" style="2" customWidth="1"/>
    <col min="5395" max="5398" width="10.140625" style="2" customWidth="1"/>
    <col min="5399" max="5399" width="15" style="2" customWidth="1"/>
    <col min="5400" max="5400" width="19.5703125" style="2" customWidth="1"/>
    <col min="5401" max="5401" width="16.140625" style="2" customWidth="1"/>
    <col min="5402" max="5402" width="19.5703125" style="2" customWidth="1"/>
    <col min="5403" max="5403" width="13.5703125" style="2" customWidth="1"/>
    <col min="5404" max="5404" width="16.7109375" style="2" customWidth="1"/>
    <col min="5405" max="5405" width="21.28515625" style="2" customWidth="1"/>
    <col min="5406" max="5406" width="18.140625" style="2" customWidth="1"/>
    <col min="5407" max="5407" width="22.140625" style="2" customWidth="1"/>
    <col min="5408" max="5408" width="9.28515625" style="2" customWidth="1"/>
    <col min="5409" max="5409" width="8.140625" style="2" bestFit="1" customWidth="1"/>
    <col min="5410" max="5410" width="23" style="2" bestFit="1" customWidth="1"/>
    <col min="5411" max="5411" width="6.7109375" style="2" bestFit="1" customWidth="1"/>
    <col min="5412" max="5412" width="16.42578125" style="2" bestFit="1" customWidth="1"/>
    <col min="5413" max="5413" width="6.7109375" style="2" bestFit="1" customWidth="1"/>
    <col min="5414" max="5414" width="26.28515625" style="2" bestFit="1" customWidth="1"/>
    <col min="5415" max="5415" width="6.7109375" style="2" bestFit="1" customWidth="1"/>
    <col min="5416" max="5416" width="34.28515625" style="2" bestFit="1" customWidth="1"/>
    <col min="5417" max="5631" width="10.42578125" style="2"/>
    <col min="5632" max="5632" width="13" style="2" customWidth="1"/>
    <col min="5633" max="5633" width="74.28515625" style="2" customWidth="1"/>
    <col min="5634" max="5634" width="21.7109375" style="2" customWidth="1"/>
    <col min="5635" max="5650" width="9.28515625" style="2" customWidth="1"/>
    <col min="5651" max="5654" width="10.140625" style="2" customWidth="1"/>
    <col min="5655" max="5655" width="15" style="2" customWidth="1"/>
    <col min="5656" max="5656" width="19.5703125" style="2" customWidth="1"/>
    <col min="5657" max="5657" width="16.140625" style="2" customWidth="1"/>
    <col min="5658" max="5658" width="19.5703125" style="2" customWidth="1"/>
    <col min="5659" max="5659" width="13.5703125" style="2" customWidth="1"/>
    <col min="5660" max="5660" width="16.7109375" style="2" customWidth="1"/>
    <col min="5661" max="5661" width="21.28515625" style="2" customWidth="1"/>
    <col min="5662" max="5662" width="18.140625" style="2" customWidth="1"/>
    <col min="5663" max="5663" width="22.140625" style="2" customWidth="1"/>
    <col min="5664" max="5664" width="9.28515625" style="2" customWidth="1"/>
    <col min="5665" max="5665" width="8.140625" style="2" bestFit="1" customWidth="1"/>
    <col min="5666" max="5666" width="23" style="2" bestFit="1" customWidth="1"/>
    <col min="5667" max="5667" width="6.7109375" style="2" bestFit="1" customWidth="1"/>
    <col min="5668" max="5668" width="16.42578125" style="2" bestFit="1" customWidth="1"/>
    <col min="5669" max="5669" width="6.7109375" style="2" bestFit="1" customWidth="1"/>
    <col min="5670" max="5670" width="26.28515625" style="2" bestFit="1" customWidth="1"/>
    <col min="5671" max="5671" width="6.7109375" style="2" bestFit="1" customWidth="1"/>
    <col min="5672" max="5672" width="34.28515625" style="2" bestFit="1" customWidth="1"/>
    <col min="5673" max="5887" width="10.42578125" style="2"/>
    <col min="5888" max="5888" width="13" style="2" customWidth="1"/>
    <col min="5889" max="5889" width="74.28515625" style="2" customWidth="1"/>
    <col min="5890" max="5890" width="21.7109375" style="2" customWidth="1"/>
    <col min="5891" max="5906" width="9.28515625" style="2" customWidth="1"/>
    <col min="5907" max="5910" width="10.140625" style="2" customWidth="1"/>
    <col min="5911" max="5911" width="15" style="2" customWidth="1"/>
    <col min="5912" max="5912" width="19.5703125" style="2" customWidth="1"/>
    <col min="5913" max="5913" width="16.140625" style="2" customWidth="1"/>
    <col min="5914" max="5914" width="19.5703125" style="2" customWidth="1"/>
    <col min="5915" max="5915" width="13.5703125" style="2" customWidth="1"/>
    <col min="5916" max="5916" width="16.7109375" style="2" customWidth="1"/>
    <col min="5917" max="5917" width="21.28515625" style="2" customWidth="1"/>
    <col min="5918" max="5918" width="18.140625" style="2" customWidth="1"/>
    <col min="5919" max="5919" width="22.140625" style="2" customWidth="1"/>
    <col min="5920" max="5920" width="9.28515625" style="2" customWidth="1"/>
    <col min="5921" max="5921" width="8.140625" style="2" bestFit="1" customWidth="1"/>
    <col min="5922" max="5922" width="23" style="2" bestFit="1" customWidth="1"/>
    <col min="5923" max="5923" width="6.7109375" style="2" bestFit="1" customWidth="1"/>
    <col min="5924" max="5924" width="16.42578125" style="2" bestFit="1" customWidth="1"/>
    <col min="5925" max="5925" width="6.7109375" style="2" bestFit="1" customWidth="1"/>
    <col min="5926" max="5926" width="26.28515625" style="2" bestFit="1" customWidth="1"/>
    <col min="5927" max="5927" width="6.7109375" style="2" bestFit="1" customWidth="1"/>
    <col min="5928" max="5928" width="34.28515625" style="2" bestFit="1" customWidth="1"/>
    <col min="5929" max="6143" width="10.42578125" style="2"/>
    <col min="6144" max="6144" width="13" style="2" customWidth="1"/>
    <col min="6145" max="6145" width="74.28515625" style="2" customWidth="1"/>
    <col min="6146" max="6146" width="21.7109375" style="2" customWidth="1"/>
    <col min="6147" max="6162" width="9.28515625" style="2" customWidth="1"/>
    <col min="6163" max="6166" width="10.140625" style="2" customWidth="1"/>
    <col min="6167" max="6167" width="15" style="2" customWidth="1"/>
    <col min="6168" max="6168" width="19.5703125" style="2" customWidth="1"/>
    <col min="6169" max="6169" width="16.140625" style="2" customWidth="1"/>
    <col min="6170" max="6170" width="19.5703125" style="2" customWidth="1"/>
    <col min="6171" max="6171" width="13.5703125" style="2" customWidth="1"/>
    <col min="6172" max="6172" width="16.7109375" style="2" customWidth="1"/>
    <col min="6173" max="6173" width="21.28515625" style="2" customWidth="1"/>
    <col min="6174" max="6174" width="18.140625" style="2" customWidth="1"/>
    <col min="6175" max="6175" width="22.140625" style="2" customWidth="1"/>
    <col min="6176" max="6176" width="9.28515625" style="2" customWidth="1"/>
    <col min="6177" max="6177" width="8.140625" style="2" bestFit="1" customWidth="1"/>
    <col min="6178" max="6178" width="23" style="2" bestFit="1" customWidth="1"/>
    <col min="6179" max="6179" width="6.7109375" style="2" bestFit="1" customWidth="1"/>
    <col min="6180" max="6180" width="16.42578125" style="2" bestFit="1" customWidth="1"/>
    <col min="6181" max="6181" width="6.7109375" style="2" bestFit="1" customWidth="1"/>
    <col min="6182" max="6182" width="26.28515625" style="2" bestFit="1" customWidth="1"/>
    <col min="6183" max="6183" width="6.7109375" style="2" bestFit="1" customWidth="1"/>
    <col min="6184" max="6184" width="34.28515625" style="2" bestFit="1" customWidth="1"/>
    <col min="6185" max="6399" width="10.42578125" style="2"/>
    <col min="6400" max="6400" width="13" style="2" customWidth="1"/>
    <col min="6401" max="6401" width="74.28515625" style="2" customWidth="1"/>
    <col min="6402" max="6402" width="21.7109375" style="2" customWidth="1"/>
    <col min="6403" max="6418" width="9.28515625" style="2" customWidth="1"/>
    <col min="6419" max="6422" width="10.140625" style="2" customWidth="1"/>
    <col min="6423" max="6423" width="15" style="2" customWidth="1"/>
    <col min="6424" max="6424" width="19.5703125" style="2" customWidth="1"/>
    <col min="6425" max="6425" width="16.140625" style="2" customWidth="1"/>
    <col min="6426" max="6426" width="19.5703125" style="2" customWidth="1"/>
    <col min="6427" max="6427" width="13.5703125" style="2" customWidth="1"/>
    <col min="6428" max="6428" width="16.7109375" style="2" customWidth="1"/>
    <col min="6429" max="6429" width="21.28515625" style="2" customWidth="1"/>
    <col min="6430" max="6430" width="18.140625" style="2" customWidth="1"/>
    <col min="6431" max="6431" width="22.140625" style="2" customWidth="1"/>
    <col min="6432" max="6432" width="9.28515625" style="2" customWidth="1"/>
    <col min="6433" max="6433" width="8.140625" style="2" bestFit="1" customWidth="1"/>
    <col min="6434" max="6434" width="23" style="2" bestFit="1" customWidth="1"/>
    <col min="6435" max="6435" width="6.7109375" style="2" bestFit="1" customWidth="1"/>
    <col min="6436" max="6436" width="16.42578125" style="2" bestFit="1" customWidth="1"/>
    <col min="6437" max="6437" width="6.7109375" style="2" bestFit="1" customWidth="1"/>
    <col min="6438" max="6438" width="26.28515625" style="2" bestFit="1" customWidth="1"/>
    <col min="6439" max="6439" width="6.7109375" style="2" bestFit="1" customWidth="1"/>
    <col min="6440" max="6440" width="34.28515625" style="2" bestFit="1" customWidth="1"/>
    <col min="6441" max="6655" width="10.42578125" style="2"/>
    <col min="6656" max="6656" width="13" style="2" customWidth="1"/>
    <col min="6657" max="6657" width="74.28515625" style="2" customWidth="1"/>
    <col min="6658" max="6658" width="21.7109375" style="2" customWidth="1"/>
    <col min="6659" max="6674" width="9.28515625" style="2" customWidth="1"/>
    <col min="6675" max="6678" width="10.140625" style="2" customWidth="1"/>
    <col min="6679" max="6679" width="15" style="2" customWidth="1"/>
    <col min="6680" max="6680" width="19.5703125" style="2" customWidth="1"/>
    <col min="6681" max="6681" width="16.140625" style="2" customWidth="1"/>
    <col min="6682" max="6682" width="19.5703125" style="2" customWidth="1"/>
    <col min="6683" max="6683" width="13.5703125" style="2" customWidth="1"/>
    <col min="6684" max="6684" width="16.7109375" style="2" customWidth="1"/>
    <col min="6685" max="6685" width="21.28515625" style="2" customWidth="1"/>
    <col min="6686" max="6686" width="18.140625" style="2" customWidth="1"/>
    <col min="6687" max="6687" width="22.140625" style="2" customWidth="1"/>
    <col min="6688" max="6688" width="9.28515625" style="2" customWidth="1"/>
    <col min="6689" max="6689" width="8.140625" style="2" bestFit="1" customWidth="1"/>
    <col min="6690" max="6690" width="23" style="2" bestFit="1" customWidth="1"/>
    <col min="6691" max="6691" width="6.7109375" style="2" bestFit="1" customWidth="1"/>
    <col min="6692" max="6692" width="16.42578125" style="2" bestFit="1" customWidth="1"/>
    <col min="6693" max="6693" width="6.7109375" style="2" bestFit="1" customWidth="1"/>
    <col min="6694" max="6694" width="26.28515625" style="2" bestFit="1" customWidth="1"/>
    <col min="6695" max="6695" width="6.7109375" style="2" bestFit="1" customWidth="1"/>
    <col min="6696" max="6696" width="34.28515625" style="2" bestFit="1" customWidth="1"/>
    <col min="6697" max="6911" width="10.42578125" style="2"/>
    <col min="6912" max="6912" width="13" style="2" customWidth="1"/>
    <col min="6913" max="6913" width="74.28515625" style="2" customWidth="1"/>
    <col min="6914" max="6914" width="21.7109375" style="2" customWidth="1"/>
    <col min="6915" max="6930" width="9.28515625" style="2" customWidth="1"/>
    <col min="6931" max="6934" width="10.140625" style="2" customWidth="1"/>
    <col min="6935" max="6935" width="15" style="2" customWidth="1"/>
    <col min="6936" max="6936" width="19.5703125" style="2" customWidth="1"/>
    <col min="6937" max="6937" width="16.140625" style="2" customWidth="1"/>
    <col min="6938" max="6938" width="19.5703125" style="2" customWidth="1"/>
    <col min="6939" max="6939" width="13.5703125" style="2" customWidth="1"/>
    <col min="6940" max="6940" width="16.7109375" style="2" customWidth="1"/>
    <col min="6941" max="6941" width="21.28515625" style="2" customWidth="1"/>
    <col min="6942" max="6942" width="18.140625" style="2" customWidth="1"/>
    <col min="6943" max="6943" width="22.140625" style="2" customWidth="1"/>
    <col min="6944" max="6944" width="9.28515625" style="2" customWidth="1"/>
    <col min="6945" max="6945" width="8.140625" style="2" bestFit="1" customWidth="1"/>
    <col min="6946" max="6946" width="23" style="2" bestFit="1" customWidth="1"/>
    <col min="6947" max="6947" width="6.7109375" style="2" bestFit="1" customWidth="1"/>
    <col min="6948" max="6948" width="16.42578125" style="2" bestFit="1" customWidth="1"/>
    <col min="6949" max="6949" width="6.7109375" style="2" bestFit="1" customWidth="1"/>
    <col min="6950" max="6950" width="26.28515625" style="2" bestFit="1" customWidth="1"/>
    <col min="6951" max="6951" width="6.7109375" style="2" bestFit="1" customWidth="1"/>
    <col min="6952" max="6952" width="34.28515625" style="2" bestFit="1" customWidth="1"/>
    <col min="6953" max="7167" width="10.42578125" style="2"/>
    <col min="7168" max="7168" width="13" style="2" customWidth="1"/>
    <col min="7169" max="7169" width="74.28515625" style="2" customWidth="1"/>
    <col min="7170" max="7170" width="21.7109375" style="2" customWidth="1"/>
    <col min="7171" max="7186" width="9.28515625" style="2" customWidth="1"/>
    <col min="7187" max="7190" width="10.140625" style="2" customWidth="1"/>
    <col min="7191" max="7191" width="15" style="2" customWidth="1"/>
    <col min="7192" max="7192" width="19.5703125" style="2" customWidth="1"/>
    <col min="7193" max="7193" width="16.140625" style="2" customWidth="1"/>
    <col min="7194" max="7194" width="19.5703125" style="2" customWidth="1"/>
    <col min="7195" max="7195" width="13.5703125" style="2" customWidth="1"/>
    <col min="7196" max="7196" width="16.7109375" style="2" customWidth="1"/>
    <col min="7197" max="7197" width="21.28515625" style="2" customWidth="1"/>
    <col min="7198" max="7198" width="18.140625" style="2" customWidth="1"/>
    <col min="7199" max="7199" width="22.140625" style="2" customWidth="1"/>
    <col min="7200" max="7200" width="9.28515625" style="2" customWidth="1"/>
    <col min="7201" max="7201" width="8.140625" style="2" bestFit="1" customWidth="1"/>
    <col min="7202" max="7202" width="23" style="2" bestFit="1" customWidth="1"/>
    <col min="7203" max="7203" width="6.7109375" style="2" bestFit="1" customWidth="1"/>
    <col min="7204" max="7204" width="16.42578125" style="2" bestFit="1" customWidth="1"/>
    <col min="7205" max="7205" width="6.7109375" style="2" bestFit="1" customWidth="1"/>
    <col min="7206" max="7206" width="26.28515625" style="2" bestFit="1" customWidth="1"/>
    <col min="7207" max="7207" width="6.7109375" style="2" bestFit="1" customWidth="1"/>
    <col min="7208" max="7208" width="34.28515625" style="2" bestFit="1" customWidth="1"/>
    <col min="7209" max="7423" width="10.42578125" style="2"/>
    <col min="7424" max="7424" width="13" style="2" customWidth="1"/>
    <col min="7425" max="7425" width="74.28515625" style="2" customWidth="1"/>
    <col min="7426" max="7426" width="21.7109375" style="2" customWidth="1"/>
    <col min="7427" max="7442" width="9.28515625" style="2" customWidth="1"/>
    <col min="7443" max="7446" width="10.140625" style="2" customWidth="1"/>
    <col min="7447" max="7447" width="15" style="2" customWidth="1"/>
    <col min="7448" max="7448" width="19.5703125" style="2" customWidth="1"/>
    <col min="7449" max="7449" width="16.140625" style="2" customWidth="1"/>
    <col min="7450" max="7450" width="19.5703125" style="2" customWidth="1"/>
    <col min="7451" max="7451" width="13.5703125" style="2" customWidth="1"/>
    <col min="7452" max="7452" width="16.7109375" style="2" customWidth="1"/>
    <col min="7453" max="7453" width="21.28515625" style="2" customWidth="1"/>
    <col min="7454" max="7454" width="18.140625" style="2" customWidth="1"/>
    <col min="7455" max="7455" width="22.140625" style="2" customWidth="1"/>
    <col min="7456" max="7456" width="9.28515625" style="2" customWidth="1"/>
    <col min="7457" max="7457" width="8.140625" style="2" bestFit="1" customWidth="1"/>
    <col min="7458" max="7458" width="23" style="2" bestFit="1" customWidth="1"/>
    <col min="7459" max="7459" width="6.7109375" style="2" bestFit="1" customWidth="1"/>
    <col min="7460" max="7460" width="16.42578125" style="2" bestFit="1" customWidth="1"/>
    <col min="7461" max="7461" width="6.7109375" style="2" bestFit="1" customWidth="1"/>
    <col min="7462" max="7462" width="26.28515625" style="2" bestFit="1" customWidth="1"/>
    <col min="7463" max="7463" width="6.7109375" style="2" bestFit="1" customWidth="1"/>
    <col min="7464" max="7464" width="34.28515625" style="2" bestFit="1" customWidth="1"/>
    <col min="7465" max="7679" width="10.42578125" style="2"/>
    <col min="7680" max="7680" width="13" style="2" customWidth="1"/>
    <col min="7681" max="7681" width="74.28515625" style="2" customWidth="1"/>
    <col min="7682" max="7682" width="21.7109375" style="2" customWidth="1"/>
    <col min="7683" max="7698" width="9.28515625" style="2" customWidth="1"/>
    <col min="7699" max="7702" width="10.140625" style="2" customWidth="1"/>
    <col min="7703" max="7703" width="15" style="2" customWidth="1"/>
    <col min="7704" max="7704" width="19.5703125" style="2" customWidth="1"/>
    <col min="7705" max="7705" width="16.140625" style="2" customWidth="1"/>
    <col min="7706" max="7706" width="19.5703125" style="2" customWidth="1"/>
    <col min="7707" max="7707" width="13.5703125" style="2" customWidth="1"/>
    <col min="7708" max="7708" width="16.7109375" style="2" customWidth="1"/>
    <col min="7709" max="7709" width="21.28515625" style="2" customWidth="1"/>
    <col min="7710" max="7710" width="18.140625" style="2" customWidth="1"/>
    <col min="7711" max="7711" width="22.140625" style="2" customWidth="1"/>
    <col min="7712" max="7712" width="9.28515625" style="2" customWidth="1"/>
    <col min="7713" max="7713" width="8.140625" style="2" bestFit="1" customWidth="1"/>
    <col min="7714" max="7714" width="23" style="2" bestFit="1" customWidth="1"/>
    <col min="7715" max="7715" width="6.7109375" style="2" bestFit="1" customWidth="1"/>
    <col min="7716" max="7716" width="16.42578125" style="2" bestFit="1" customWidth="1"/>
    <col min="7717" max="7717" width="6.7109375" style="2" bestFit="1" customWidth="1"/>
    <col min="7718" max="7718" width="26.28515625" style="2" bestFit="1" customWidth="1"/>
    <col min="7719" max="7719" width="6.7109375" style="2" bestFit="1" customWidth="1"/>
    <col min="7720" max="7720" width="34.28515625" style="2" bestFit="1" customWidth="1"/>
    <col min="7721" max="7935" width="10.42578125" style="2"/>
    <col min="7936" max="7936" width="13" style="2" customWidth="1"/>
    <col min="7937" max="7937" width="74.28515625" style="2" customWidth="1"/>
    <col min="7938" max="7938" width="21.7109375" style="2" customWidth="1"/>
    <col min="7939" max="7954" width="9.28515625" style="2" customWidth="1"/>
    <col min="7955" max="7958" width="10.140625" style="2" customWidth="1"/>
    <col min="7959" max="7959" width="15" style="2" customWidth="1"/>
    <col min="7960" max="7960" width="19.5703125" style="2" customWidth="1"/>
    <col min="7961" max="7961" width="16.140625" style="2" customWidth="1"/>
    <col min="7962" max="7962" width="19.5703125" style="2" customWidth="1"/>
    <col min="7963" max="7963" width="13.5703125" style="2" customWidth="1"/>
    <col min="7964" max="7964" width="16.7109375" style="2" customWidth="1"/>
    <col min="7965" max="7965" width="21.28515625" style="2" customWidth="1"/>
    <col min="7966" max="7966" width="18.140625" style="2" customWidth="1"/>
    <col min="7967" max="7967" width="22.140625" style="2" customWidth="1"/>
    <col min="7968" max="7968" width="9.28515625" style="2" customWidth="1"/>
    <col min="7969" max="7969" width="8.140625" style="2" bestFit="1" customWidth="1"/>
    <col min="7970" max="7970" width="23" style="2" bestFit="1" customWidth="1"/>
    <col min="7971" max="7971" width="6.7109375" style="2" bestFit="1" customWidth="1"/>
    <col min="7972" max="7972" width="16.42578125" style="2" bestFit="1" customWidth="1"/>
    <col min="7973" max="7973" width="6.7109375" style="2" bestFit="1" customWidth="1"/>
    <col min="7974" max="7974" width="26.28515625" style="2" bestFit="1" customWidth="1"/>
    <col min="7975" max="7975" width="6.7109375" style="2" bestFit="1" customWidth="1"/>
    <col min="7976" max="7976" width="34.28515625" style="2" bestFit="1" customWidth="1"/>
    <col min="7977" max="8191" width="10.42578125" style="2"/>
    <col min="8192" max="8192" width="13" style="2" customWidth="1"/>
    <col min="8193" max="8193" width="74.28515625" style="2" customWidth="1"/>
    <col min="8194" max="8194" width="21.7109375" style="2" customWidth="1"/>
    <col min="8195" max="8210" width="9.28515625" style="2" customWidth="1"/>
    <col min="8211" max="8214" width="10.140625" style="2" customWidth="1"/>
    <col min="8215" max="8215" width="15" style="2" customWidth="1"/>
    <col min="8216" max="8216" width="19.5703125" style="2" customWidth="1"/>
    <col min="8217" max="8217" width="16.140625" style="2" customWidth="1"/>
    <col min="8218" max="8218" width="19.5703125" style="2" customWidth="1"/>
    <col min="8219" max="8219" width="13.5703125" style="2" customWidth="1"/>
    <col min="8220" max="8220" width="16.7109375" style="2" customWidth="1"/>
    <col min="8221" max="8221" width="21.28515625" style="2" customWidth="1"/>
    <col min="8222" max="8222" width="18.140625" style="2" customWidth="1"/>
    <col min="8223" max="8223" width="22.140625" style="2" customWidth="1"/>
    <col min="8224" max="8224" width="9.28515625" style="2" customWidth="1"/>
    <col min="8225" max="8225" width="8.140625" style="2" bestFit="1" customWidth="1"/>
    <col min="8226" max="8226" width="23" style="2" bestFit="1" customWidth="1"/>
    <col min="8227" max="8227" width="6.7109375" style="2" bestFit="1" customWidth="1"/>
    <col min="8228" max="8228" width="16.42578125" style="2" bestFit="1" customWidth="1"/>
    <col min="8229" max="8229" width="6.7109375" style="2" bestFit="1" customWidth="1"/>
    <col min="8230" max="8230" width="26.28515625" style="2" bestFit="1" customWidth="1"/>
    <col min="8231" max="8231" width="6.7109375" style="2" bestFit="1" customWidth="1"/>
    <col min="8232" max="8232" width="34.28515625" style="2" bestFit="1" customWidth="1"/>
    <col min="8233" max="8447" width="10.42578125" style="2"/>
    <col min="8448" max="8448" width="13" style="2" customWidth="1"/>
    <col min="8449" max="8449" width="74.28515625" style="2" customWidth="1"/>
    <col min="8450" max="8450" width="21.7109375" style="2" customWidth="1"/>
    <col min="8451" max="8466" width="9.28515625" style="2" customWidth="1"/>
    <col min="8467" max="8470" width="10.140625" style="2" customWidth="1"/>
    <col min="8471" max="8471" width="15" style="2" customWidth="1"/>
    <col min="8472" max="8472" width="19.5703125" style="2" customWidth="1"/>
    <col min="8473" max="8473" width="16.140625" style="2" customWidth="1"/>
    <col min="8474" max="8474" width="19.5703125" style="2" customWidth="1"/>
    <col min="8475" max="8475" width="13.5703125" style="2" customWidth="1"/>
    <col min="8476" max="8476" width="16.7109375" style="2" customWidth="1"/>
    <col min="8477" max="8477" width="21.28515625" style="2" customWidth="1"/>
    <col min="8478" max="8478" width="18.140625" style="2" customWidth="1"/>
    <col min="8479" max="8479" width="22.140625" style="2" customWidth="1"/>
    <col min="8480" max="8480" width="9.28515625" style="2" customWidth="1"/>
    <col min="8481" max="8481" width="8.140625" style="2" bestFit="1" customWidth="1"/>
    <col min="8482" max="8482" width="23" style="2" bestFit="1" customWidth="1"/>
    <col min="8483" max="8483" width="6.7109375" style="2" bestFit="1" customWidth="1"/>
    <col min="8484" max="8484" width="16.42578125" style="2" bestFit="1" customWidth="1"/>
    <col min="8485" max="8485" width="6.7109375" style="2" bestFit="1" customWidth="1"/>
    <col min="8486" max="8486" width="26.28515625" style="2" bestFit="1" customWidth="1"/>
    <col min="8487" max="8487" width="6.7109375" style="2" bestFit="1" customWidth="1"/>
    <col min="8488" max="8488" width="34.28515625" style="2" bestFit="1" customWidth="1"/>
    <col min="8489" max="8703" width="10.42578125" style="2"/>
    <col min="8704" max="8704" width="13" style="2" customWidth="1"/>
    <col min="8705" max="8705" width="74.28515625" style="2" customWidth="1"/>
    <col min="8706" max="8706" width="21.7109375" style="2" customWidth="1"/>
    <col min="8707" max="8722" width="9.28515625" style="2" customWidth="1"/>
    <col min="8723" max="8726" width="10.140625" style="2" customWidth="1"/>
    <col min="8727" max="8727" width="15" style="2" customWidth="1"/>
    <col min="8728" max="8728" width="19.5703125" style="2" customWidth="1"/>
    <col min="8729" max="8729" width="16.140625" style="2" customWidth="1"/>
    <col min="8730" max="8730" width="19.5703125" style="2" customWidth="1"/>
    <col min="8731" max="8731" width="13.5703125" style="2" customWidth="1"/>
    <col min="8732" max="8732" width="16.7109375" style="2" customWidth="1"/>
    <col min="8733" max="8733" width="21.28515625" style="2" customWidth="1"/>
    <col min="8734" max="8734" width="18.140625" style="2" customWidth="1"/>
    <col min="8735" max="8735" width="22.140625" style="2" customWidth="1"/>
    <col min="8736" max="8736" width="9.28515625" style="2" customWidth="1"/>
    <col min="8737" max="8737" width="8.140625" style="2" bestFit="1" customWidth="1"/>
    <col min="8738" max="8738" width="23" style="2" bestFit="1" customWidth="1"/>
    <col min="8739" max="8739" width="6.7109375" style="2" bestFit="1" customWidth="1"/>
    <col min="8740" max="8740" width="16.42578125" style="2" bestFit="1" customWidth="1"/>
    <col min="8741" max="8741" width="6.7109375" style="2" bestFit="1" customWidth="1"/>
    <col min="8742" max="8742" width="26.28515625" style="2" bestFit="1" customWidth="1"/>
    <col min="8743" max="8743" width="6.7109375" style="2" bestFit="1" customWidth="1"/>
    <col min="8744" max="8744" width="34.28515625" style="2" bestFit="1" customWidth="1"/>
    <col min="8745" max="8959" width="10.42578125" style="2"/>
    <col min="8960" max="8960" width="13" style="2" customWidth="1"/>
    <col min="8961" max="8961" width="74.28515625" style="2" customWidth="1"/>
    <col min="8962" max="8962" width="21.7109375" style="2" customWidth="1"/>
    <col min="8963" max="8978" width="9.28515625" style="2" customWidth="1"/>
    <col min="8979" max="8982" width="10.140625" style="2" customWidth="1"/>
    <col min="8983" max="8983" width="15" style="2" customWidth="1"/>
    <col min="8984" max="8984" width="19.5703125" style="2" customWidth="1"/>
    <col min="8985" max="8985" width="16.140625" style="2" customWidth="1"/>
    <col min="8986" max="8986" width="19.5703125" style="2" customWidth="1"/>
    <col min="8987" max="8987" width="13.5703125" style="2" customWidth="1"/>
    <col min="8988" max="8988" width="16.7109375" style="2" customWidth="1"/>
    <col min="8989" max="8989" width="21.28515625" style="2" customWidth="1"/>
    <col min="8990" max="8990" width="18.140625" style="2" customWidth="1"/>
    <col min="8991" max="8991" width="22.140625" style="2" customWidth="1"/>
    <col min="8992" max="8992" width="9.28515625" style="2" customWidth="1"/>
    <col min="8993" max="8993" width="8.140625" style="2" bestFit="1" customWidth="1"/>
    <col min="8994" max="8994" width="23" style="2" bestFit="1" customWidth="1"/>
    <col min="8995" max="8995" width="6.7109375" style="2" bestFit="1" customWidth="1"/>
    <col min="8996" max="8996" width="16.42578125" style="2" bestFit="1" customWidth="1"/>
    <col min="8997" max="8997" width="6.7109375" style="2" bestFit="1" customWidth="1"/>
    <col min="8998" max="8998" width="26.28515625" style="2" bestFit="1" customWidth="1"/>
    <col min="8999" max="8999" width="6.7109375" style="2" bestFit="1" customWidth="1"/>
    <col min="9000" max="9000" width="34.28515625" style="2" bestFit="1" customWidth="1"/>
    <col min="9001" max="9215" width="10.42578125" style="2"/>
    <col min="9216" max="9216" width="13" style="2" customWidth="1"/>
    <col min="9217" max="9217" width="74.28515625" style="2" customWidth="1"/>
    <col min="9218" max="9218" width="21.7109375" style="2" customWidth="1"/>
    <col min="9219" max="9234" width="9.28515625" style="2" customWidth="1"/>
    <col min="9235" max="9238" width="10.140625" style="2" customWidth="1"/>
    <col min="9239" max="9239" width="15" style="2" customWidth="1"/>
    <col min="9240" max="9240" width="19.5703125" style="2" customWidth="1"/>
    <col min="9241" max="9241" width="16.140625" style="2" customWidth="1"/>
    <col min="9242" max="9242" width="19.5703125" style="2" customWidth="1"/>
    <col min="9243" max="9243" width="13.5703125" style="2" customWidth="1"/>
    <col min="9244" max="9244" width="16.7109375" style="2" customWidth="1"/>
    <col min="9245" max="9245" width="21.28515625" style="2" customWidth="1"/>
    <col min="9246" max="9246" width="18.140625" style="2" customWidth="1"/>
    <col min="9247" max="9247" width="22.140625" style="2" customWidth="1"/>
    <col min="9248" max="9248" width="9.28515625" style="2" customWidth="1"/>
    <col min="9249" max="9249" width="8.140625" style="2" bestFit="1" customWidth="1"/>
    <col min="9250" max="9250" width="23" style="2" bestFit="1" customWidth="1"/>
    <col min="9251" max="9251" width="6.7109375" style="2" bestFit="1" customWidth="1"/>
    <col min="9252" max="9252" width="16.42578125" style="2" bestFit="1" customWidth="1"/>
    <col min="9253" max="9253" width="6.7109375" style="2" bestFit="1" customWidth="1"/>
    <col min="9254" max="9254" width="26.28515625" style="2" bestFit="1" customWidth="1"/>
    <col min="9255" max="9255" width="6.7109375" style="2" bestFit="1" customWidth="1"/>
    <col min="9256" max="9256" width="34.28515625" style="2" bestFit="1" customWidth="1"/>
    <col min="9257" max="9471" width="10.42578125" style="2"/>
    <col min="9472" max="9472" width="13" style="2" customWidth="1"/>
    <col min="9473" max="9473" width="74.28515625" style="2" customWidth="1"/>
    <col min="9474" max="9474" width="21.7109375" style="2" customWidth="1"/>
    <col min="9475" max="9490" width="9.28515625" style="2" customWidth="1"/>
    <col min="9491" max="9494" width="10.140625" style="2" customWidth="1"/>
    <col min="9495" max="9495" width="15" style="2" customWidth="1"/>
    <col min="9496" max="9496" width="19.5703125" style="2" customWidth="1"/>
    <col min="9497" max="9497" width="16.140625" style="2" customWidth="1"/>
    <col min="9498" max="9498" width="19.5703125" style="2" customWidth="1"/>
    <col min="9499" max="9499" width="13.5703125" style="2" customWidth="1"/>
    <col min="9500" max="9500" width="16.7109375" style="2" customWidth="1"/>
    <col min="9501" max="9501" width="21.28515625" style="2" customWidth="1"/>
    <col min="9502" max="9502" width="18.140625" style="2" customWidth="1"/>
    <col min="9503" max="9503" width="22.140625" style="2" customWidth="1"/>
    <col min="9504" max="9504" width="9.28515625" style="2" customWidth="1"/>
    <col min="9505" max="9505" width="8.140625" style="2" bestFit="1" customWidth="1"/>
    <col min="9506" max="9506" width="23" style="2" bestFit="1" customWidth="1"/>
    <col min="9507" max="9507" width="6.7109375" style="2" bestFit="1" customWidth="1"/>
    <col min="9508" max="9508" width="16.42578125" style="2" bestFit="1" customWidth="1"/>
    <col min="9509" max="9509" width="6.7109375" style="2" bestFit="1" customWidth="1"/>
    <col min="9510" max="9510" width="26.28515625" style="2" bestFit="1" customWidth="1"/>
    <col min="9511" max="9511" width="6.7109375" style="2" bestFit="1" customWidth="1"/>
    <col min="9512" max="9512" width="34.28515625" style="2" bestFit="1" customWidth="1"/>
    <col min="9513" max="9727" width="10.42578125" style="2"/>
    <col min="9728" max="9728" width="13" style="2" customWidth="1"/>
    <col min="9729" max="9729" width="74.28515625" style="2" customWidth="1"/>
    <col min="9730" max="9730" width="21.7109375" style="2" customWidth="1"/>
    <col min="9731" max="9746" width="9.28515625" style="2" customWidth="1"/>
    <col min="9747" max="9750" width="10.140625" style="2" customWidth="1"/>
    <col min="9751" max="9751" width="15" style="2" customWidth="1"/>
    <col min="9752" max="9752" width="19.5703125" style="2" customWidth="1"/>
    <col min="9753" max="9753" width="16.140625" style="2" customWidth="1"/>
    <col min="9754" max="9754" width="19.5703125" style="2" customWidth="1"/>
    <col min="9755" max="9755" width="13.5703125" style="2" customWidth="1"/>
    <col min="9756" max="9756" width="16.7109375" style="2" customWidth="1"/>
    <col min="9757" max="9757" width="21.28515625" style="2" customWidth="1"/>
    <col min="9758" max="9758" width="18.140625" style="2" customWidth="1"/>
    <col min="9759" max="9759" width="22.140625" style="2" customWidth="1"/>
    <col min="9760" max="9760" width="9.28515625" style="2" customWidth="1"/>
    <col min="9761" max="9761" width="8.140625" style="2" bestFit="1" customWidth="1"/>
    <col min="9762" max="9762" width="23" style="2" bestFit="1" customWidth="1"/>
    <col min="9763" max="9763" width="6.7109375" style="2" bestFit="1" customWidth="1"/>
    <col min="9764" max="9764" width="16.42578125" style="2" bestFit="1" customWidth="1"/>
    <col min="9765" max="9765" width="6.7109375" style="2" bestFit="1" customWidth="1"/>
    <col min="9766" max="9766" width="26.28515625" style="2" bestFit="1" customWidth="1"/>
    <col min="9767" max="9767" width="6.7109375" style="2" bestFit="1" customWidth="1"/>
    <col min="9768" max="9768" width="34.28515625" style="2" bestFit="1" customWidth="1"/>
    <col min="9769" max="9983" width="10.42578125" style="2"/>
    <col min="9984" max="9984" width="13" style="2" customWidth="1"/>
    <col min="9985" max="9985" width="74.28515625" style="2" customWidth="1"/>
    <col min="9986" max="9986" width="21.7109375" style="2" customWidth="1"/>
    <col min="9987" max="10002" width="9.28515625" style="2" customWidth="1"/>
    <col min="10003" max="10006" width="10.140625" style="2" customWidth="1"/>
    <col min="10007" max="10007" width="15" style="2" customWidth="1"/>
    <col min="10008" max="10008" width="19.5703125" style="2" customWidth="1"/>
    <col min="10009" max="10009" width="16.140625" style="2" customWidth="1"/>
    <col min="10010" max="10010" width="19.5703125" style="2" customWidth="1"/>
    <col min="10011" max="10011" width="13.5703125" style="2" customWidth="1"/>
    <col min="10012" max="10012" width="16.7109375" style="2" customWidth="1"/>
    <col min="10013" max="10013" width="21.28515625" style="2" customWidth="1"/>
    <col min="10014" max="10014" width="18.140625" style="2" customWidth="1"/>
    <col min="10015" max="10015" width="22.140625" style="2" customWidth="1"/>
    <col min="10016" max="10016" width="9.28515625" style="2" customWidth="1"/>
    <col min="10017" max="10017" width="8.140625" style="2" bestFit="1" customWidth="1"/>
    <col min="10018" max="10018" width="23" style="2" bestFit="1" customWidth="1"/>
    <col min="10019" max="10019" width="6.7109375" style="2" bestFit="1" customWidth="1"/>
    <col min="10020" max="10020" width="16.42578125" style="2" bestFit="1" customWidth="1"/>
    <col min="10021" max="10021" width="6.7109375" style="2" bestFit="1" customWidth="1"/>
    <col min="10022" max="10022" width="26.28515625" style="2" bestFit="1" customWidth="1"/>
    <col min="10023" max="10023" width="6.7109375" style="2" bestFit="1" customWidth="1"/>
    <col min="10024" max="10024" width="34.28515625" style="2" bestFit="1" customWidth="1"/>
    <col min="10025" max="10239" width="10.42578125" style="2"/>
    <col min="10240" max="10240" width="13" style="2" customWidth="1"/>
    <col min="10241" max="10241" width="74.28515625" style="2" customWidth="1"/>
    <col min="10242" max="10242" width="21.7109375" style="2" customWidth="1"/>
    <col min="10243" max="10258" width="9.28515625" style="2" customWidth="1"/>
    <col min="10259" max="10262" width="10.140625" style="2" customWidth="1"/>
    <col min="10263" max="10263" width="15" style="2" customWidth="1"/>
    <col min="10264" max="10264" width="19.5703125" style="2" customWidth="1"/>
    <col min="10265" max="10265" width="16.140625" style="2" customWidth="1"/>
    <col min="10266" max="10266" width="19.5703125" style="2" customWidth="1"/>
    <col min="10267" max="10267" width="13.5703125" style="2" customWidth="1"/>
    <col min="10268" max="10268" width="16.7109375" style="2" customWidth="1"/>
    <col min="10269" max="10269" width="21.28515625" style="2" customWidth="1"/>
    <col min="10270" max="10270" width="18.140625" style="2" customWidth="1"/>
    <col min="10271" max="10271" width="22.140625" style="2" customWidth="1"/>
    <col min="10272" max="10272" width="9.28515625" style="2" customWidth="1"/>
    <col min="10273" max="10273" width="8.140625" style="2" bestFit="1" customWidth="1"/>
    <col min="10274" max="10274" width="23" style="2" bestFit="1" customWidth="1"/>
    <col min="10275" max="10275" width="6.7109375" style="2" bestFit="1" customWidth="1"/>
    <col min="10276" max="10276" width="16.42578125" style="2" bestFit="1" customWidth="1"/>
    <col min="10277" max="10277" width="6.7109375" style="2" bestFit="1" customWidth="1"/>
    <col min="10278" max="10278" width="26.28515625" style="2" bestFit="1" customWidth="1"/>
    <col min="10279" max="10279" width="6.7109375" style="2" bestFit="1" customWidth="1"/>
    <col min="10280" max="10280" width="34.28515625" style="2" bestFit="1" customWidth="1"/>
    <col min="10281" max="10495" width="10.42578125" style="2"/>
    <col min="10496" max="10496" width="13" style="2" customWidth="1"/>
    <col min="10497" max="10497" width="74.28515625" style="2" customWidth="1"/>
    <col min="10498" max="10498" width="21.7109375" style="2" customWidth="1"/>
    <col min="10499" max="10514" width="9.28515625" style="2" customWidth="1"/>
    <col min="10515" max="10518" width="10.140625" style="2" customWidth="1"/>
    <col min="10519" max="10519" width="15" style="2" customWidth="1"/>
    <col min="10520" max="10520" width="19.5703125" style="2" customWidth="1"/>
    <col min="10521" max="10521" width="16.140625" style="2" customWidth="1"/>
    <col min="10522" max="10522" width="19.5703125" style="2" customWidth="1"/>
    <col min="10523" max="10523" width="13.5703125" style="2" customWidth="1"/>
    <col min="10524" max="10524" width="16.7109375" style="2" customWidth="1"/>
    <col min="10525" max="10525" width="21.28515625" style="2" customWidth="1"/>
    <col min="10526" max="10526" width="18.140625" style="2" customWidth="1"/>
    <col min="10527" max="10527" width="22.140625" style="2" customWidth="1"/>
    <col min="10528" max="10528" width="9.28515625" style="2" customWidth="1"/>
    <col min="10529" max="10529" width="8.140625" style="2" bestFit="1" customWidth="1"/>
    <col min="10530" max="10530" width="23" style="2" bestFit="1" customWidth="1"/>
    <col min="10531" max="10531" width="6.7109375" style="2" bestFit="1" customWidth="1"/>
    <col min="10532" max="10532" width="16.42578125" style="2" bestFit="1" customWidth="1"/>
    <col min="10533" max="10533" width="6.7109375" style="2" bestFit="1" customWidth="1"/>
    <col min="10534" max="10534" width="26.28515625" style="2" bestFit="1" customWidth="1"/>
    <col min="10535" max="10535" width="6.7109375" style="2" bestFit="1" customWidth="1"/>
    <col min="10536" max="10536" width="34.28515625" style="2" bestFit="1" customWidth="1"/>
    <col min="10537" max="10751" width="10.42578125" style="2"/>
    <col min="10752" max="10752" width="13" style="2" customWidth="1"/>
    <col min="10753" max="10753" width="74.28515625" style="2" customWidth="1"/>
    <col min="10754" max="10754" width="21.7109375" style="2" customWidth="1"/>
    <col min="10755" max="10770" width="9.28515625" style="2" customWidth="1"/>
    <col min="10771" max="10774" width="10.140625" style="2" customWidth="1"/>
    <col min="10775" max="10775" width="15" style="2" customWidth="1"/>
    <col min="10776" max="10776" width="19.5703125" style="2" customWidth="1"/>
    <col min="10777" max="10777" width="16.140625" style="2" customWidth="1"/>
    <col min="10778" max="10778" width="19.5703125" style="2" customWidth="1"/>
    <col min="10779" max="10779" width="13.5703125" style="2" customWidth="1"/>
    <col min="10780" max="10780" width="16.7109375" style="2" customWidth="1"/>
    <col min="10781" max="10781" width="21.28515625" style="2" customWidth="1"/>
    <col min="10782" max="10782" width="18.140625" style="2" customWidth="1"/>
    <col min="10783" max="10783" width="22.140625" style="2" customWidth="1"/>
    <col min="10784" max="10784" width="9.28515625" style="2" customWidth="1"/>
    <col min="10785" max="10785" width="8.140625" style="2" bestFit="1" customWidth="1"/>
    <col min="10786" max="10786" width="23" style="2" bestFit="1" customWidth="1"/>
    <col min="10787" max="10787" width="6.7109375" style="2" bestFit="1" customWidth="1"/>
    <col min="10788" max="10788" width="16.42578125" style="2" bestFit="1" customWidth="1"/>
    <col min="10789" max="10789" width="6.7109375" style="2" bestFit="1" customWidth="1"/>
    <col min="10790" max="10790" width="26.28515625" style="2" bestFit="1" customWidth="1"/>
    <col min="10791" max="10791" width="6.7109375" style="2" bestFit="1" customWidth="1"/>
    <col min="10792" max="10792" width="34.28515625" style="2" bestFit="1" customWidth="1"/>
    <col min="10793" max="11007" width="10.42578125" style="2"/>
    <col min="11008" max="11008" width="13" style="2" customWidth="1"/>
    <col min="11009" max="11009" width="74.28515625" style="2" customWidth="1"/>
    <col min="11010" max="11010" width="21.7109375" style="2" customWidth="1"/>
    <col min="11011" max="11026" width="9.28515625" style="2" customWidth="1"/>
    <col min="11027" max="11030" width="10.140625" style="2" customWidth="1"/>
    <col min="11031" max="11031" width="15" style="2" customWidth="1"/>
    <col min="11032" max="11032" width="19.5703125" style="2" customWidth="1"/>
    <col min="11033" max="11033" width="16.140625" style="2" customWidth="1"/>
    <col min="11034" max="11034" width="19.5703125" style="2" customWidth="1"/>
    <col min="11035" max="11035" width="13.5703125" style="2" customWidth="1"/>
    <col min="11036" max="11036" width="16.7109375" style="2" customWidth="1"/>
    <col min="11037" max="11037" width="21.28515625" style="2" customWidth="1"/>
    <col min="11038" max="11038" width="18.140625" style="2" customWidth="1"/>
    <col min="11039" max="11039" width="22.140625" style="2" customWidth="1"/>
    <col min="11040" max="11040" width="9.28515625" style="2" customWidth="1"/>
    <col min="11041" max="11041" width="8.140625" style="2" bestFit="1" customWidth="1"/>
    <col min="11042" max="11042" width="23" style="2" bestFit="1" customWidth="1"/>
    <col min="11043" max="11043" width="6.7109375" style="2" bestFit="1" customWidth="1"/>
    <col min="11044" max="11044" width="16.42578125" style="2" bestFit="1" customWidth="1"/>
    <col min="11045" max="11045" width="6.7109375" style="2" bestFit="1" customWidth="1"/>
    <col min="11046" max="11046" width="26.28515625" style="2" bestFit="1" customWidth="1"/>
    <col min="11047" max="11047" width="6.7109375" style="2" bestFit="1" customWidth="1"/>
    <col min="11048" max="11048" width="34.28515625" style="2" bestFit="1" customWidth="1"/>
    <col min="11049" max="11263" width="10.42578125" style="2"/>
    <col min="11264" max="11264" width="13" style="2" customWidth="1"/>
    <col min="11265" max="11265" width="74.28515625" style="2" customWidth="1"/>
    <col min="11266" max="11266" width="21.7109375" style="2" customWidth="1"/>
    <col min="11267" max="11282" width="9.28515625" style="2" customWidth="1"/>
    <col min="11283" max="11286" width="10.140625" style="2" customWidth="1"/>
    <col min="11287" max="11287" width="15" style="2" customWidth="1"/>
    <col min="11288" max="11288" width="19.5703125" style="2" customWidth="1"/>
    <col min="11289" max="11289" width="16.140625" style="2" customWidth="1"/>
    <col min="11290" max="11290" width="19.5703125" style="2" customWidth="1"/>
    <col min="11291" max="11291" width="13.5703125" style="2" customWidth="1"/>
    <col min="11292" max="11292" width="16.7109375" style="2" customWidth="1"/>
    <col min="11293" max="11293" width="21.28515625" style="2" customWidth="1"/>
    <col min="11294" max="11294" width="18.140625" style="2" customWidth="1"/>
    <col min="11295" max="11295" width="22.140625" style="2" customWidth="1"/>
    <col min="11296" max="11296" width="9.28515625" style="2" customWidth="1"/>
    <col min="11297" max="11297" width="8.140625" style="2" bestFit="1" customWidth="1"/>
    <col min="11298" max="11298" width="23" style="2" bestFit="1" customWidth="1"/>
    <col min="11299" max="11299" width="6.7109375" style="2" bestFit="1" customWidth="1"/>
    <col min="11300" max="11300" width="16.42578125" style="2" bestFit="1" customWidth="1"/>
    <col min="11301" max="11301" width="6.7109375" style="2" bestFit="1" customWidth="1"/>
    <col min="11302" max="11302" width="26.28515625" style="2" bestFit="1" customWidth="1"/>
    <col min="11303" max="11303" width="6.7109375" style="2" bestFit="1" customWidth="1"/>
    <col min="11304" max="11304" width="34.28515625" style="2" bestFit="1" customWidth="1"/>
    <col min="11305" max="11519" width="10.42578125" style="2"/>
    <col min="11520" max="11520" width="13" style="2" customWidth="1"/>
    <col min="11521" max="11521" width="74.28515625" style="2" customWidth="1"/>
    <col min="11522" max="11522" width="21.7109375" style="2" customWidth="1"/>
    <col min="11523" max="11538" width="9.28515625" style="2" customWidth="1"/>
    <col min="11539" max="11542" width="10.140625" style="2" customWidth="1"/>
    <col min="11543" max="11543" width="15" style="2" customWidth="1"/>
    <col min="11544" max="11544" width="19.5703125" style="2" customWidth="1"/>
    <col min="11545" max="11545" width="16.140625" style="2" customWidth="1"/>
    <col min="11546" max="11546" width="19.5703125" style="2" customWidth="1"/>
    <col min="11547" max="11547" width="13.5703125" style="2" customWidth="1"/>
    <col min="11548" max="11548" width="16.7109375" style="2" customWidth="1"/>
    <col min="11549" max="11549" width="21.28515625" style="2" customWidth="1"/>
    <col min="11550" max="11550" width="18.140625" style="2" customWidth="1"/>
    <col min="11551" max="11551" width="22.140625" style="2" customWidth="1"/>
    <col min="11552" max="11552" width="9.28515625" style="2" customWidth="1"/>
    <col min="11553" max="11553" width="8.140625" style="2" bestFit="1" customWidth="1"/>
    <col min="11554" max="11554" width="23" style="2" bestFit="1" customWidth="1"/>
    <col min="11555" max="11555" width="6.7109375" style="2" bestFit="1" customWidth="1"/>
    <col min="11556" max="11556" width="16.42578125" style="2" bestFit="1" customWidth="1"/>
    <col min="11557" max="11557" width="6.7109375" style="2" bestFit="1" customWidth="1"/>
    <col min="11558" max="11558" width="26.28515625" style="2" bestFit="1" customWidth="1"/>
    <col min="11559" max="11559" width="6.7109375" style="2" bestFit="1" customWidth="1"/>
    <col min="11560" max="11560" width="34.28515625" style="2" bestFit="1" customWidth="1"/>
    <col min="11561" max="11775" width="10.42578125" style="2"/>
    <col min="11776" max="11776" width="13" style="2" customWidth="1"/>
    <col min="11777" max="11777" width="74.28515625" style="2" customWidth="1"/>
    <col min="11778" max="11778" width="21.7109375" style="2" customWidth="1"/>
    <col min="11779" max="11794" width="9.28515625" style="2" customWidth="1"/>
    <col min="11795" max="11798" width="10.140625" style="2" customWidth="1"/>
    <col min="11799" max="11799" width="15" style="2" customWidth="1"/>
    <col min="11800" max="11800" width="19.5703125" style="2" customWidth="1"/>
    <col min="11801" max="11801" width="16.140625" style="2" customWidth="1"/>
    <col min="11802" max="11802" width="19.5703125" style="2" customWidth="1"/>
    <col min="11803" max="11803" width="13.5703125" style="2" customWidth="1"/>
    <col min="11804" max="11804" width="16.7109375" style="2" customWidth="1"/>
    <col min="11805" max="11805" width="21.28515625" style="2" customWidth="1"/>
    <col min="11806" max="11806" width="18.140625" style="2" customWidth="1"/>
    <col min="11807" max="11807" width="22.140625" style="2" customWidth="1"/>
    <col min="11808" max="11808" width="9.28515625" style="2" customWidth="1"/>
    <col min="11809" max="11809" width="8.140625" style="2" bestFit="1" customWidth="1"/>
    <col min="11810" max="11810" width="23" style="2" bestFit="1" customWidth="1"/>
    <col min="11811" max="11811" width="6.7109375" style="2" bestFit="1" customWidth="1"/>
    <col min="11812" max="11812" width="16.42578125" style="2" bestFit="1" customWidth="1"/>
    <col min="11813" max="11813" width="6.7109375" style="2" bestFit="1" customWidth="1"/>
    <col min="11814" max="11814" width="26.28515625" style="2" bestFit="1" customWidth="1"/>
    <col min="11815" max="11815" width="6.7109375" style="2" bestFit="1" customWidth="1"/>
    <col min="11816" max="11816" width="34.28515625" style="2" bestFit="1" customWidth="1"/>
    <col min="11817" max="12031" width="10.42578125" style="2"/>
    <col min="12032" max="12032" width="13" style="2" customWidth="1"/>
    <col min="12033" max="12033" width="74.28515625" style="2" customWidth="1"/>
    <col min="12034" max="12034" width="21.7109375" style="2" customWidth="1"/>
    <col min="12035" max="12050" width="9.28515625" style="2" customWidth="1"/>
    <col min="12051" max="12054" width="10.140625" style="2" customWidth="1"/>
    <col min="12055" max="12055" width="15" style="2" customWidth="1"/>
    <col min="12056" max="12056" width="19.5703125" style="2" customWidth="1"/>
    <col min="12057" max="12057" width="16.140625" style="2" customWidth="1"/>
    <col min="12058" max="12058" width="19.5703125" style="2" customWidth="1"/>
    <col min="12059" max="12059" width="13.5703125" style="2" customWidth="1"/>
    <col min="12060" max="12060" width="16.7109375" style="2" customWidth="1"/>
    <col min="12061" max="12061" width="21.28515625" style="2" customWidth="1"/>
    <col min="12062" max="12062" width="18.140625" style="2" customWidth="1"/>
    <col min="12063" max="12063" width="22.140625" style="2" customWidth="1"/>
    <col min="12064" max="12064" width="9.28515625" style="2" customWidth="1"/>
    <col min="12065" max="12065" width="8.140625" style="2" bestFit="1" customWidth="1"/>
    <col min="12066" max="12066" width="23" style="2" bestFit="1" customWidth="1"/>
    <col min="12067" max="12067" width="6.7109375" style="2" bestFit="1" customWidth="1"/>
    <col min="12068" max="12068" width="16.42578125" style="2" bestFit="1" customWidth="1"/>
    <col min="12069" max="12069" width="6.7109375" style="2" bestFit="1" customWidth="1"/>
    <col min="12070" max="12070" width="26.28515625" style="2" bestFit="1" customWidth="1"/>
    <col min="12071" max="12071" width="6.7109375" style="2" bestFit="1" customWidth="1"/>
    <col min="12072" max="12072" width="34.28515625" style="2" bestFit="1" customWidth="1"/>
    <col min="12073" max="12287" width="10.42578125" style="2"/>
    <col min="12288" max="12288" width="13" style="2" customWidth="1"/>
    <col min="12289" max="12289" width="74.28515625" style="2" customWidth="1"/>
    <col min="12290" max="12290" width="21.7109375" style="2" customWidth="1"/>
    <col min="12291" max="12306" width="9.28515625" style="2" customWidth="1"/>
    <col min="12307" max="12310" width="10.140625" style="2" customWidth="1"/>
    <col min="12311" max="12311" width="15" style="2" customWidth="1"/>
    <col min="12312" max="12312" width="19.5703125" style="2" customWidth="1"/>
    <col min="12313" max="12313" width="16.140625" style="2" customWidth="1"/>
    <col min="12314" max="12314" width="19.5703125" style="2" customWidth="1"/>
    <col min="12315" max="12315" width="13.5703125" style="2" customWidth="1"/>
    <col min="12316" max="12316" width="16.7109375" style="2" customWidth="1"/>
    <col min="12317" max="12317" width="21.28515625" style="2" customWidth="1"/>
    <col min="12318" max="12318" width="18.140625" style="2" customWidth="1"/>
    <col min="12319" max="12319" width="22.140625" style="2" customWidth="1"/>
    <col min="12320" max="12320" width="9.28515625" style="2" customWidth="1"/>
    <col min="12321" max="12321" width="8.140625" style="2" bestFit="1" customWidth="1"/>
    <col min="12322" max="12322" width="23" style="2" bestFit="1" customWidth="1"/>
    <col min="12323" max="12323" width="6.7109375" style="2" bestFit="1" customWidth="1"/>
    <col min="12324" max="12324" width="16.42578125" style="2" bestFit="1" customWidth="1"/>
    <col min="12325" max="12325" width="6.7109375" style="2" bestFit="1" customWidth="1"/>
    <col min="12326" max="12326" width="26.28515625" style="2" bestFit="1" customWidth="1"/>
    <col min="12327" max="12327" width="6.7109375" style="2" bestFit="1" customWidth="1"/>
    <col min="12328" max="12328" width="34.28515625" style="2" bestFit="1" customWidth="1"/>
    <col min="12329" max="12543" width="10.42578125" style="2"/>
    <col min="12544" max="12544" width="13" style="2" customWidth="1"/>
    <col min="12545" max="12545" width="74.28515625" style="2" customWidth="1"/>
    <col min="12546" max="12546" width="21.7109375" style="2" customWidth="1"/>
    <col min="12547" max="12562" width="9.28515625" style="2" customWidth="1"/>
    <col min="12563" max="12566" width="10.140625" style="2" customWidth="1"/>
    <col min="12567" max="12567" width="15" style="2" customWidth="1"/>
    <col min="12568" max="12568" width="19.5703125" style="2" customWidth="1"/>
    <col min="12569" max="12569" width="16.140625" style="2" customWidth="1"/>
    <col min="12570" max="12570" width="19.5703125" style="2" customWidth="1"/>
    <col min="12571" max="12571" width="13.5703125" style="2" customWidth="1"/>
    <col min="12572" max="12572" width="16.7109375" style="2" customWidth="1"/>
    <col min="12573" max="12573" width="21.28515625" style="2" customWidth="1"/>
    <col min="12574" max="12574" width="18.140625" style="2" customWidth="1"/>
    <col min="12575" max="12575" width="22.140625" style="2" customWidth="1"/>
    <col min="12576" max="12576" width="9.28515625" style="2" customWidth="1"/>
    <col min="12577" max="12577" width="8.140625" style="2" bestFit="1" customWidth="1"/>
    <col min="12578" max="12578" width="23" style="2" bestFit="1" customWidth="1"/>
    <col min="12579" max="12579" width="6.7109375" style="2" bestFit="1" customWidth="1"/>
    <col min="12580" max="12580" width="16.42578125" style="2" bestFit="1" customWidth="1"/>
    <col min="12581" max="12581" width="6.7109375" style="2" bestFit="1" customWidth="1"/>
    <col min="12582" max="12582" width="26.28515625" style="2" bestFit="1" customWidth="1"/>
    <col min="12583" max="12583" width="6.7109375" style="2" bestFit="1" customWidth="1"/>
    <col min="12584" max="12584" width="34.28515625" style="2" bestFit="1" customWidth="1"/>
    <col min="12585" max="12799" width="10.42578125" style="2"/>
    <col min="12800" max="12800" width="13" style="2" customWidth="1"/>
    <col min="12801" max="12801" width="74.28515625" style="2" customWidth="1"/>
    <col min="12802" max="12802" width="21.7109375" style="2" customWidth="1"/>
    <col min="12803" max="12818" width="9.28515625" style="2" customWidth="1"/>
    <col min="12819" max="12822" width="10.140625" style="2" customWidth="1"/>
    <col min="12823" max="12823" width="15" style="2" customWidth="1"/>
    <col min="12824" max="12824" width="19.5703125" style="2" customWidth="1"/>
    <col min="12825" max="12825" width="16.140625" style="2" customWidth="1"/>
    <col min="12826" max="12826" width="19.5703125" style="2" customWidth="1"/>
    <col min="12827" max="12827" width="13.5703125" style="2" customWidth="1"/>
    <col min="12828" max="12828" width="16.7109375" style="2" customWidth="1"/>
    <col min="12829" max="12829" width="21.28515625" style="2" customWidth="1"/>
    <col min="12830" max="12830" width="18.140625" style="2" customWidth="1"/>
    <col min="12831" max="12831" width="22.140625" style="2" customWidth="1"/>
    <col min="12832" max="12832" width="9.28515625" style="2" customWidth="1"/>
    <col min="12833" max="12833" width="8.140625" style="2" bestFit="1" customWidth="1"/>
    <col min="12834" max="12834" width="23" style="2" bestFit="1" customWidth="1"/>
    <col min="12835" max="12835" width="6.7109375" style="2" bestFit="1" customWidth="1"/>
    <col min="12836" max="12836" width="16.42578125" style="2" bestFit="1" customWidth="1"/>
    <col min="12837" max="12837" width="6.7109375" style="2" bestFit="1" customWidth="1"/>
    <col min="12838" max="12838" width="26.28515625" style="2" bestFit="1" customWidth="1"/>
    <col min="12839" max="12839" width="6.7109375" style="2" bestFit="1" customWidth="1"/>
    <col min="12840" max="12840" width="34.28515625" style="2" bestFit="1" customWidth="1"/>
    <col min="12841" max="13055" width="10.42578125" style="2"/>
    <col min="13056" max="13056" width="13" style="2" customWidth="1"/>
    <col min="13057" max="13057" width="74.28515625" style="2" customWidth="1"/>
    <col min="13058" max="13058" width="21.7109375" style="2" customWidth="1"/>
    <col min="13059" max="13074" width="9.28515625" style="2" customWidth="1"/>
    <col min="13075" max="13078" width="10.140625" style="2" customWidth="1"/>
    <col min="13079" max="13079" width="15" style="2" customWidth="1"/>
    <col min="13080" max="13080" width="19.5703125" style="2" customWidth="1"/>
    <col min="13081" max="13081" width="16.140625" style="2" customWidth="1"/>
    <col min="13082" max="13082" width="19.5703125" style="2" customWidth="1"/>
    <col min="13083" max="13083" width="13.5703125" style="2" customWidth="1"/>
    <col min="13084" max="13084" width="16.7109375" style="2" customWidth="1"/>
    <col min="13085" max="13085" width="21.28515625" style="2" customWidth="1"/>
    <col min="13086" max="13086" width="18.140625" style="2" customWidth="1"/>
    <col min="13087" max="13087" width="22.140625" style="2" customWidth="1"/>
    <col min="13088" max="13088" width="9.28515625" style="2" customWidth="1"/>
    <col min="13089" max="13089" width="8.140625" style="2" bestFit="1" customWidth="1"/>
    <col min="13090" max="13090" width="23" style="2" bestFit="1" customWidth="1"/>
    <col min="13091" max="13091" width="6.7109375" style="2" bestFit="1" customWidth="1"/>
    <col min="13092" max="13092" width="16.42578125" style="2" bestFit="1" customWidth="1"/>
    <col min="13093" max="13093" width="6.7109375" style="2" bestFit="1" customWidth="1"/>
    <col min="13094" max="13094" width="26.28515625" style="2" bestFit="1" customWidth="1"/>
    <col min="13095" max="13095" width="6.7109375" style="2" bestFit="1" customWidth="1"/>
    <col min="13096" max="13096" width="34.28515625" style="2" bestFit="1" customWidth="1"/>
    <col min="13097" max="13311" width="10.42578125" style="2"/>
    <col min="13312" max="13312" width="13" style="2" customWidth="1"/>
    <col min="13313" max="13313" width="74.28515625" style="2" customWidth="1"/>
    <col min="13314" max="13314" width="21.7109375" style="2" customWidth="1"/>
    <col min="13315" max="13330" width="9.28515625" style="2" customWidth="1"/>
    <col min="13331" max="13334" width="10.140625" style="2" customWidth="1"/>
    <col min="13335" max="13335" width="15" style="2" customWidth="1"/>
    <col min="13336" max="13336" width="19.5703125" style="2" customWidth="1"/>
    <col min="13337" max="13337" width="16.140625" style="2" customWidth="1"/>
    <col min="13338" max="13338" width="19.5703125" style="2" customWidth="1"/>
    <col min="13339" max="13339" width="13.5703125" style="2" customWidth="1"/>
    <col min="13340" max="13340" width="16.7109375" style="2" customWidth="1"/>
    <col min="13341" max="13341" width="21.28515625" style="2" customWidth="1"/>
    <col min="13342" max="13342" width="18.140625" style="2" customWidth="1"/>
    <col min="13343" max="13343" width="22.140625" style="2" customWidth="1"/>
    <col min="13344" max="13344" width="9.28515625" style="2" customWidth="1"/>
    <col min="13345" max="13345" width="8.140625" style="2" bestFit="1" customWidth="1"/>
    <col min="13346" max="13346" width="23" style="2" bestFit="1" customWidth="1"/>
    <col min="13347" max="13347" width="6.7109375" style="2" bestFit="1" customWidth="1"/>
    <col min="13348" max="13348" width="16.42578125" style="2" bestFit="1" customWidth="1"/>
    <col min="13349" max="13349" width="6.7109375" style="2" bestFit="1" customWidth="1"/>
    <col min="13350" max="13350" width="26.28515625" style="2" bestFit="1" customWidth="1"/>
    <col min="13351" max="13351" width="6.7109375" style="2" bestFit="1" customWidth="1"/>
    <col min="13352" max="13352" width="34.28515625" style="2" bestFit="1" customWidth="1"/>
    <col min="13353" max="13567" width="10.42578125" style="2"/>
    <col min="13568" max="13568" width="13" style="2" customWidth="1"/>
    <col min="13569" max="13569" width="74.28515625" style="2" customWidth="1"/>
    <col min="13570" max="13570" width="21.7109375" style="2" customWidth="1"/>
    <col min="13571" max="13586" width="9.28515625" style="2" customWidth="1"/>
    <col min="13587" max="13590" width="10.140625" style="2" customWidth="1"/>
    <col min="13591" max="13591" width="15" style="2" customWidth="1"/>
    <col min="13592" max="13592" width="19.5703125" style="2" customWidth="1"/>
    <col min="13593" max="13593" width="16.140625" style="2" customWidth="1"/>
    <col min="13594" max="13594" width="19.5703125" style="2" customWidth="1"/>
    <col min="13595" max="13595" width="13.5703125" style="2" customWidth="1"/>
    <col min="13596" max="13596" width="16.7109375" style="2" customWidth="1"/>
    <col min="13597" max="13597" width="21.28515625" style="2" customWidth="1"/>
    <col min="13598" max="13598" width="18.140625" style="2" customWidth="1"/>
    <col min="13599" max="13599" width="22.140625" style="2" customWidth="1"/>
    <col min="13600" max="13600" width="9.28515625" style="2" customWidth="1"/>
    <col min="13601" max="13601" width="8.140625" style="2" bestFit="1" customWidth="1"/>
    <col min="13602" max="13602" width="23" style="2" bestFit="1" customWidth="1"/>
    <col min="13603" max="13603" width="6.7109375" style="2" bestFit="1" customWidth="1"/>
    <col min="13604" max="13604" width="16.42578125" style="2" bestFit="1" customWidth="1"/>
    <col min="13605" max="13605" width="6.7109375" style="2" bestFit="1" customWidth="1"/>
    <col min="13606" max="13606" width="26.28515625" style="2" bestFit="1" customWidth="1"/>
    <col min="13607" max="13607" width="6.7109375" style="2" bestFit="1" customWidth="1"/>
    <col min="13608" max="13608" width="34.28515625" style="2" bestFit="1" customWidth="1"/>
    <col min="13609" max="13823" width="10.42578125" style="2"/>
    <col min="13824" max="13824" width="13" style="2" customWidth="1"/>
    <col min="13825" max="13825" width="74.28515625" style="2" customWidth="1"/>
    <col min="13826" max="13826" width="21.7109375" style="2" customWidth="1"/>
    <col min="13827" max="13842" width="9.28515625" style="2" customWidth="1"/>
    <col min="13843" max="13846" width="10.140625" style="2" customWidth="1"/>
    <col min="13847" max="13847" width="15" style="2" customWidth="1"/>
    <col min="13848" max="13848" width="19.5703125" style="2" customWidth="1"/>
    <col min="13849" max="13849" width="16.140625" style="2" customWidth="1"/>
    <col min="13850" max="13850" width="19.5703125" style="2" customWidth="1"/>
    <col min="13851" max="13851" width="13.5703125" style="2" customWidth="1"/>
    <col min="13852" max="13852" width="16.7109375" style="2" customWidth="1"/>
    <col min="13853" max="13853" width="21.28515625" style="2" customWidth="1"/>
    <col min="13854" max="13854" width="18.140625" style="2" customWidth="1"/>
    <col min="13855" max="13855" width="22.140625" style="2" customWidth="1"/>
    <col min="13856" max="13856" width="9.28515625" style="2" customWidth="1"/>
    <col min="13857" max="13857" width="8.140625" style="2" bestFit="1" customWidth="1"/>
    <col min="13858" max="13858" width="23" style="2" bestFit="1" customWidth="1"/>
    <col min="13859" max="13859" width="6.7109375" style="2" bestFit="1" customWidth="1"/>
    <col min="13860" max="13860" width="16.42578125" style="2" bestFit="1" customWidth="1"/>
    <col min="13861" max="13861" width="6.7109375" style="2" bestFit="1" customWidth="1"/>
    <col min="13862" max="13862" width="26.28515625" style="2" bestFit="1" customWidth="1"/>
    <col min="13863" max="13863" width="6.7109375" style="2" bestFit="1" customWidth="1"/>
    <col min="13864" max="13864" width="34.28515625" style="2" bestFit="1" customWidth="1"/>
    <col min="13865" max="14079" width="10.42578125" style="2"/>
    <col min="14080" max="14080" width="13" style="2" customWidth="1"/>
    <col min="14081" max="14081" width="74.28515625" style="2" customWidth="1"/>
    <col min="14082" max="14082" width="21.7109375" style="2" customWidth="1"/>
    <col min="14083" max="14098" width="9.28515625" style="2" customWidth="1"/>
    <col min="14099" max="14102" width="10.140625" style="2" customWidth="1"/>
    <col min="14103" max="14103" width="15" style="2" customWidth="1"/>
    <col min="14104" max="14104" width="19.5703125" style="2" customWidth="1"/>
    <col min="14105" max="14105" width="16.140625" style="2" customWidth="1"/>
    <col min="14106" max="14106" width="19.5703125" style="2" customWidth="1"/>
    <col min="14107" max="14107" width="13.5703125" style="2" customWidth="1"/>
    <col min="14108" max="14108" width="16.7109375" style="2" customWidth="1"/>
    <col min="14109" max="14109" width="21.28515625" style="2" customWidth="1"/>
    <col min="14110" max="14110" width="18.140625" style="2" customWidth="1"/>
    <col min="14111" max="14111" width="22.140625" style="2" customWidth="1"/>
    <col min="14112" max="14112" width="9.28515625" style="2" customWidth="1"/>
    <col min="14113" max="14113" width="8.140625" style="2" bestFit="1" customWidth="1"/>
    <col min="14114" max="14114" width="23" style="2" bestFit="1" customWidth="1"/>
    <col min="14115" max="14115" width="6.7109375" style="2" bestFit="1" customWidth="1"/>
    <col min="14116" max="14116" width="16.42578125" style="2" bestFit="1" customWidth="1"/>
    <col min="14117" max="14117" width="6.7109375" style="2" bestFit="1" customWidth="1"/>
    <col min="14118" max="14118" width="26.28515625" style="2" bestFit="1" customWidth="1"/>
    <col min="14119" max="14119" width="6.7109375" style="2" bestFit="1" customWidth="1"/>
    <col min="14120" max="14120" width="34.28515625" style="2" bestFit="1" customWidth="1"/>
    <col min="14121" max="14335" width="10.42578125" style="2"/>
    <col min="14336" max="14336" width="13" style="2" customWidth="1"/>
    <col min="14337" max="14337" width="74.28515625" style="2" customWidth="1"/>
    <col min="14338" max="14338" width="21.7109375" style="2" customWidth="1"/>
    <col min="14339" max="14354" width="9.28515625" style="2" customWidth="1"/>
    <col min="14355" max="14358" width="10.140625" style="2" customWidth="1"/>
    <col min="14359" max="14359" width="15" style="2" customWidth="1"/>
    <col min="14360" max="14360" width="19.5703125" style="2" customWidth="1"/>
    <col min="14361" max="14361" width="16.140625" style="2" customWidth="1"/>
    <col min="14362" max="14362" width="19.5703125" style="2" customWidth="1"/>
    <col min="14363" max="14363" width="13.5703125" style="2" customWidth="1"/>
    <col min="14364" max="14364" width="16.7109375" style="2" customWidth="1"/>
    <col min="14365" max="14365" width="21.28515625" style="2" customWidth="1"/>
    <col min="14366" max="14366" width="18.140625" style="2" customWidth="1"/>
    <col min="14367" max="14367" width="22.140625" style="2" customWidth="1"/>
    <col min="14368" max="14368" width="9.28515625" style="2" customWidth="1"/>
    <col min="14369" max="14369" width="8.140625" style="2" bestFit="1" customWidth="1"/>
    <col min="14370" max="14370" width="23" style="2" bestFit="1" customWidth="1"/>
    <col min="14371" max="14371" width="6.7109375" style="2" bestFit="1" customWidth="1"/>
    <col min="14372" max="14372" width="16.42578125" style="2" bestFit="1" customWidth="1"/>
    <col min="14373" max="14373" width="6.7109375" style="2" bestFit="1" customWidth="1"/>
    <col min="14374" max="14374" width="26.28515625" style="2" bestFit="1" customWidth="1"/>
    <col min="14375" max="14375" width="6.7109375" style="2" bestFit="1" customWidth="1"/>
    <col min="14376" max="14376" width="34.28515625" style="2" bestFit="1" customWidth="1"/>
    <col min="14377" max="14591" width="10.42578125" style="2"/>
    <col min="14592" max="14592" width="13" style="2" customWidth="1"/>
    <col min="14593" max="14593" width="74.28515625" style="2" customWidth="1"/>
    <col min="14594" max="14594" width="21.7109375" style="2" customWidth="1"/>
    <col min="14595" max="14610" width="9.28515625" style="2" customWidth="1"/>
    <col min="14611" max="14614" width="10.140625" style="2" customWidth="1"/>
    <col min="14615" max="14615" width="15" style="2" customWidth="1"/>
    <col min="14616" max="14616" width="19.5703125" style="2" customWidth="1"/>
    <col min="14617" max="14617" width="16.140625" style="2" customWidth="1"/>
    <col min="14618" max="14618" width="19.5703125" style="2" customWidth="1"/>
    <col min="14619" max="14619" width="13.5703125" style="2" customWidth="1"/>
    <col min="14620" max="14620" width="16.7109375" style="2" customWidth="1"/>
    <col min="14621" max="14621" width="21.28515625" style="2" customWidth="1"/>
    <col min="14622" max="14622" width="18.140625" style="2" customWidth="1"/>
    <col min="14623" max="14623" width="22.140625" style="2" customWidth="1"/>
    <col min="14624" max="14624" width="9.28515625" style="2" customWidth="1"/>
    <col min="14625" max="14625" width="8.140625" style="2" bestFit="1" customWidth="1"/>
    <col min="14626" max="14626" width="23" style="2" bestFit="1" customWidth="1"/>
    <col min="14627" max="14627" width="6.7109375" style="2" bestFit="1" customWidth="1"/>
    <col min="14628" max="14628" width="16.42578125" style="2" bestFit="1" customWidth="1"/>
    <col min="14629" max="14629" width="6.7109375" style="2" bestFit="1" customWidth="1"/>
    <col min="14630" max="14630" width="26.28515625" style="2" bestFit="1" customWidth="1"/>
    <col min="14631" max="14631" width="6.7109375" style="2" bestFit="1" customWidth="1"/>
    <col min="14632" max="14632" width="34.28515625" style="2" bestFit="1" customWidth="1"/>
    <col min="14633" max="14847" width="10.42578125" style="2"/>
    <col min="14848" max="14848" width="13" style="2" customWidth="1"/>
    <col min="14849" max="14849" width="74.28515625" style="2" customWidth="1"/>
    <col min="14850" max="14850" width="21.7109375" style="2" customWidth="1"/>
    <col min="14851" max="14866" width="9.28515625" style="2" customWidth="1"/>
    <col min="14867" max="14870" width="10.140625" style="2" customWidth="1"/>
    <col min="14871" max="14871" width="15" style="2" customWidth="1"/>
    <col min="14872" max="14872" width="19.5703125" style="2" customWidth="1"/>
    <col min="14873" max="14873" width="16.140625" style="2" customWidth="1"/>
    <col min="14874" max="14874" width="19.5703125" style="2" customWidth="1"/>
    <col min="14875" max="14875" width="13.5703125" style="2" customWidth="1"/>
    <col min="14876" max="14876" width="16.7109375" style="2" customWidth="1"/>
    <col min="14877" max="14877" width="21.28515625" style="2" customWidth="1"/>
    <col min="14878" max="14878" width="18.140625" style="2" customWidth="1"/>
    <col min="14879" max="14879" width="22.140625" style="2" customWidth="1"/>
    <col min="14880" max="14880" width="9.28515625" style="2" customWidth="1"/>
    <col min="14881" max="14881" width="8.140625" style="2" bestFit="1" customWidth="1"/>
    <col min="14882" max="14882" width="23" style="2" bestFit="1" customWidth="1"/>
    <col min="14883" max="14883" width="6.7109375" style="2" bestFit="1" customWidth="1"/>
    <col min="14884" max="14884" width="16.42578125" style="2" bestFit="1" customWidth="1"/>
    <col min="14885" max="14885" width="6.7109375" style="2" bestFit="1" customWidth="1"/>
    <col min="14886" max="14886" width="26.28515625" style="2" bestFit="1" customWidth="1"/>
    <col min="14887" max="14887" width="6.7109375" style="2" bestFit="1" customWidth="1"/>
    <col min="14888" max="14888" width="34.28515625" style="2" bestFit="1" customWidth="1"/>
    <col min="14889" max="15103" width="10.42578125" style="2"/>
    <col min="15104" max="15104" width="13" style="2" customWidth="1"/>
    <col min="15105" max="15105" width="74.28515625" style="2" customWidth="1"/>
    <col min="15106" max="15106" width="21.7109375" style="2" customWidth="1"/>
    <col min="15107" max="15122" width="9.28515625" style="2" customWidth="1"/>
    <col min="15123" max="15126" width="10.140625" style="2" customWidth="1"/>
    <col min="15127" max="15127" width="15" style="2" customWidth="1"/>
    <col min="15128" max="15128" width="19.5703125" style="2" customWidth="1"/>
    <col min="15129" max="15129" width="16.140625" style="2" customWidth="1"/>
    <col min="15130" max="15130" width="19.5703125" style="2" customWidth="1"/>
    <col min="15131" max="15131" width="13.5703125" style="2" customWidth="1"/>
    <col min="15132" max="15132" width="16.7109375" style="2" customWidth="1"/>
    <col min="15133" max="15133" width="21.28515625" style="2" customWidth="1"/>
    <col min="15134" max="15134" width="18.140625" style="2" customWidth="1"/>
    <col min="15135" max="15135" width="22.140625" style="2" customWidth="1"/>
    <col min="15136" max="15136" width="9.28515625" style="2" customWidth="1"/>
    <col min="15137" max="15137" width="8.140625" style="2" bestFit="1" customWidth="1"/>
    <col min="15138" max="15138" width="23" style="2" bestFit="1" customWidth="1"/>
    <col min="15139" max="15139" width="6.7109375" style="2" bestFit="1" customWidth="1"/>
    <col min="15140" max="15140" width="16.42578125" style="2" bestFit="1" customWidth="1"/>
    <col min="15141" max="15141" width="6.7109375" style="2" bestFit="1" customWidth="1"/>
    <col min="15142" max="15142" width="26.28515625" style="2" bestFit="1" customWidth="1"/>
    <col min="15143" max="15143" width="6.7109375" style="2" bestFit="1" customWidth="1"/>
    <col min="15144" max="15144" width="34.28515625" style="2" bestFit="1" customWidth="1"/>
    <col min="15145" max="15359" width="10.42578125" style="2"/>
    <col min="15360" max="15360" width="13" style="2" customWidth="1"/>
    <col min="15361" max="15361" width="74.28515625" style="2" customWidth="1"/>
    <col min="15362" max="15362" width="21.7109375" style="2" customWidth="1"/>
    <col min="15363" max="15378" width="9.28515625" style="2" customWidth="1"/>
    <col min="15379" max="15382" width="10.140625" style="2" customWidth="1"/>
    <col min="15383" max="15383" width="15" style="2" customWidth="1"/>
    <col min="15384" max="15384" width="19.5703125" style="2" customWidth="1"/>
    <col min="15385" max="15385" width="16.140625" style="2" customWidth="1"/>
    <col min="15386" max="15386" width="19.5703125" style="2" customWidth="1"/>
    <col min="15387" max="15387" width="13.5703125" style="2" customWidth="1"/>
    <col min="15388" max="15388" width="16.7109375" style="2" customWidth="1"/>
    <col min="15389" max="15389" width="21.28515625" style="2" customWidth="1"/>
    <col min="15390" max="15390" width="18.140625" style="2" customWidth="1"/>
    <col min="15391" max="15391" width="22.140625" style="2" customWidth="1"/>
    <col min="15392" max="15392" width="9.28515625" style="2" customWidth="1"/>
    <col min="15393" max="15393" width="8.140625" style="2" bestFit="1" customWidth="1"/>
    <col min="15394" max="15394" width="23" style="2" bestFit="1" customWidth="1"/>
    <col min="15395" max="15395" width="6.7109375" style="2" bestFit="1" customWidth="1"/>
    <col min="15396" max="15396" width="16.42578125" style="2" bestFit="1" customWidth="1"/>
    <col min="15397" max="15397" width="6.7109375" style="2" bestFit="1" customWidth="1"/>
    <col min="15398" max="15398" width="26.28515625" style="2" bestFit="1" customWidth="1"/>
    <col min="15399" max="15399" width="6.7109375" style="2" bestFit="1" customWidth="1"/>
    <col min="15400" max="15400" width="34.28515625" style="2" bestFit="1" customWidth="1"/>
    <col min="15401" max="15615" width="10.42578125" style="2"/>
    <col min="15616" max="15616" width="13" style="2" customWidth="1"/>
    <col min="15617" max="15617" width="74.28515625" style="2" customWidth="1"/>
    <col min="15618" max="15618" width="21.7109375" style="2" customWidth="1"/>
    <col min="15619" max="15634" width="9.28515625" style="2" customWidth="1"/>
    <col min="15635" max="15638" width="10.140625" style="2" customWidth="1"/>
    <col min="15639" max="15639" width="15" style="2" customWidth="1"/>
    <col min="15640" max="15640" width="19.5703125" style="2" customWidth="1"/>
    <col min="15641" max="15641" width="16.140625" style="2" customWidth="1"/>
    <col min="15642" max="15642" width="19.5703125" style="2" customWidth="1"/>
    <col min="15643" max="15643" width="13.5703125" style="2" customWidth="1"/>
    <col min="15644" max="15644" width="16.7109375" style="2" customWidth="1"/>
    <col min="15645" max="15645" width="21.28515625" style="2" customWidth="1"/>
    <col min="15646" max="15646" width="18.140625" style="2" customWidth="1"/>
    <col min="15647" max="15647" width="22.140625" style="2" customWidth="1"/>
    <col min="15648" max="15648" width="9.28515625" style="2" customWidth="1"/>
    <col min="15649" max="15649" width="8.140625" style="2" bestFit="1" customWidth="1"/>
    <col min="15650" max="15650" width="23" style="2" bestFit="1" customWidth="1"/>
    <col min="15651" max="15651" width="6.7109375" style="2" bestFit="1" customWidth="1"/>
    <col min="15652" max="15652" width="16.42578125" style="2" bestFit="1" customWidth="1"/>
    <col min="15653" max="15653" width="6.7109375" style="2" bestFit="1" customWidth="1"/>
    <col min="15654" max="15654" width="26.28515625" style="2" bestFit="1" customWidth="1"/>
    <col min="15655" max="15655" width="6.7109375" style="2" bestFit="1" customWidth="1"/>
    <col min="15656" max="15656" width="34.28515625" style="2" bestFit="1" customWidth="1"/>
    <col min="15657" max="15871" width="10.42578125" style="2"/>
    <col min="15872" max="15872" width="13" style="2" customWidth="1"/>
    <col min="15873" max="15873" width="74.28515625" style="2" customWidth="1"/>
    <col min="15874" max="15874" width="21.7109375" style="2" customWidth="1"/>
    <col min="15875" max="15890" width="9.28515625" style="2" customWidth="1"/>
    <col min="15891" max="15894" width="10.140625" style="2" customWidth="1"/>
    <col min="15895" max="15895" width="15" style="2" customWidth="1"/>
    <col min="15896" max="15896" width="19.5703125" style="2" customWidth="1"/>
    <col min="15897" max="15897" width="16.140625" style="2" customWidth="1"/>
    <col min="15898" max="15898" width="19.5703125" style="2" customWidth="1"/>
    <col min="15899" max="15899" width="13.5703125" style="2" customWidth="1"/>
    <col min="15900" max="15900" width="16.7109375" style="2" customWidth="1"/>
    <col min="15901" max="15901" width="21.28515625" style="2" customWidth="1"/>
    <col min="15902" max="15902" width="18.140625" style="2" customWidth="1"/>
    <col min="15903" max="15903" width="22.140625" style="2" customWidth="1"/>
    <col min="15904" max="15904" width="9.28515625" style="2" customWidth="1"/>
    <col min="15905" max="15905" width="8.140625" style="2" bestFit="1" customWidth="1"/>
    <col min="15906" max="15906" width="23" style="2" bestFit="1" customWidth="1"/>
    <col min="15907" max="15907" width="6.7109375" style="2" bestFit="1" customWidth="1"/>
    <col min="15908" max="15908" width="16.42578125" style="2" bestFit="1" customWidth="1"/>
    <col min="15909" max="15909" width="6.7109375" style="2" bestFit="1" customWidth="1"/>
    <col min="15910" max="15910" width="26.28515625" style="2" bestFit="1" customWidth="1"/>
    <col min="15911" max="15911" width="6.7109375" style="2" bestFit="1" customWidth="1"/>
    <col min="15912" max="15912" width="34.28515625" style="2" bestFit="1" customWidth="1"/>
    <col min="15913" max="16127" width="10.42578125" style="2"/>
    <col min="16128" max="16128" width="13" style="2" customWidth="1"/>
    <col min="16129" max="16129" width="74.28515625" style="2" customWidth="1"/>
    <col min="16130" max="16130" width="21.7109375" style="2" customWidth="1"/>
    <col min="16131" max="16146" width="9.28515625" style="2" customWidth="1"/>
    <col min="16147" max="16150" width="10.140625" style="2" customWidth="1"/>
    <col min="16151" max="16151" width="15" style="2" customWidth="1"/>
    <col min="16152" max="16152" width="19.5703125" style="2" customWidth="1"/>
    <col min="16153" max="16153" width="16.140625" style="2" customWidth="1"/>
    <col min="16154" max="16154" width="19.5703125" style="2" customWidth="1"/>
    <col min="16155" max="16155" width="13.5703125" style="2" customWidth="1"/>
    <col min="16156" max="16156" width="16.7109375" style="2" customWidth="1"/>
    <col min="16157" max="16157" width="21.28515625" style="2" customWidth="1"/>
    <col min="16158" max="16158" width="18.140625" style="2" customWidth="1"/>
    <col min="16159" max="16159" width="22.140625" style="2" customWidth="1"/>
    <col min="16160" max="16160" width="9.28515625" style="2" customWidth="1"/>
    <col min="16161" max="16161" width="8.140625" style="2" bestFit="1" customWidth="1"/>
    <col min="16162" max="16162" width="23" style="2" bestFit="1" customWidth="1"/>
    <col min="16163" max="16163" width="6.7109375" style="2" bestFit="1" customWidth="1"/>
    <col min="16164" max="16164" width="16.42578125" style="2" bestFit="1" customWidth="1"/>
    <col min="16165" max="16165" width="6.7109375" style="2" bestFit="1" customWidth="1"/>
    <col min="16166" max="16166" width="26.28515625" style="2" bestFit="1" customWidth="1"/>
    <col min="16167" max="16167" width="6.7109375" style="2" bestFit="1" customWidth="1"/>
    <col min="16168" max="16168" width="34.28515625" style="2" bestFit="1" customWidth="1"/>
    <col min="16169" max="16384" width="10.42578125" style="2"/>
  </cols>
  <sheetData>
    <row r="1" spans="1:40" ht="99.75" customHeight="1" x14ac:dyDescent="0.3">
      <c r="A1" s="20"/>
      <c r="B1" s="20" t="s">
        <v>92</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35" t="s">
        <v>79</v>
      </c>
      <c r="AE1" s="36"/>
      <c r="AF1" s="36"/>
    </row>
    <row r="2" spans="1:40" s="4" customFormat="1" ht="81.75" customHeight="1" x14ac:dyDescent="0.3">
      <c r="A2" s="24" t="s">
        <v>107</v>
      </c>
      <c r="B2" s="37"/>
      <c r="C2" s="37"/>
      <c r="D2" s="37"/>
      <c r="E2" s="37"/>
      <c r="F2" s="37"/>
      <c r="G2" s="37"/>
      <c r="H2" s="37"/>
      <c r="I2" s="37"/>
      <c r="J2" s="37"/>
      <c r="K2" s="37"/>
      <c r="L2" s="37"/>
      <c r="M2" s="37"/>
      <c r="N2" s="37"/>
      <c r="O2" s="37"/>
      <c r="P2" s="37"/>
      <c r="Q2" s="37"/>
      <c r="R2" s="37"/>
      <c r="S2" s="37"/>
      <c r="T2" s="37"/>
      <c r="U2" s="37"/>
      <c r="V2" s="37"/>
      <c r="W2" s="37"/>
      <c r="X2" s="37"/>
      <c r="Y2" s="37"/>
      <c r="Z2" s="37"/>
      <c r="AA2" s="37"/>
      <c r="AB2" s="38"/>
      <c r="AC2" s="38"/>
      <c r="AD2" s="38"/>
      <c r="AE2" s="38"/>
      <c r="AF2" s="38"/>
      <c r="AG2" s="1"/>
      <c r="AH2" s="1"/>
      <c r="AI2" s="1"/>
      <c r="AJ2" s="1"/>
      <c r="AK2" s="1"/>
      <c r="AL2" s="1"/>
      <c r="AM2" s="1"/>
      <c r="AN2" s="1"/>
    </row>
    <row r="3" spans="1:40" s="4" customFormat="1" ht="139.5" customHeight="1" x14ac:dyDescent="0.3">
      <c r="A3" s="29" t="s">
        <v>80</v>
      </c>
      <c r="B3" s="29"/>
      <c r="C3" s="30" t="s">
        <v>14</v>
      </c>
      <c r="D3" s="30" t="s">
        <v>7</v>
      </c>
      <c r="E3" s="30" t="s">
        <v>8</v>
      </c>
      <c r="F3" s="30" t="s">
        <v>2</v>
      </c>
      <c r="G3" s="30" t="s">
        <v>43</v>
      </c>
      <c r="H3" s="21" t="s">
        <v>44</v>
      </c>
      <c r="I3" s="21" t="s">
        <v>45</v>
      </c>
      <c r="J3" s="30" t="s">
        <v>39</v>
      </c>
      <c r="K3" s="30" t="s">
        <v>40</v>
      </c>
      <c r="L3" s="21" t="s">
        <v>46</v>
      </c>
      <c r="M3" s="30" t="s">
        <v>42</v>
      </c>
      <c r="N3" s="21" t="s">
        <v>47</v>
      </c>
      <c r="O3" s="29" t="s">
        <v>41</v>
      </c>
      <c r="P3" s="29"/>
      <c r="Q3" s="29"/>
      <c r="R3" s="29"/>
      <c r="S3" s="30" t="s">
        <v>3</v>
      </c>
      <c r="T3" s="21" t="s">
        <v>4</v>
      </c>
      <c r="U3" s="21" t="s">
        <v>5</v>
      </c>
      <c r="V3" s="21" t="s">
        <v>6</v>
      </c>
      <c r="W3" s="29" t="s">
        <v>35</v>
      </c>
      <c r="X3" s="29"/>
      <c r="Y3" s="29"/>
      <c r="Z3" s="29"/>
      <c r="AA3" s="21" t="s">
        <v>81</v>
      </c>
      <c r="AB3" s="29" t="s">
        <v>82</v>
      </c>
      <c r="AC3" s="29"/>
      <c r="AD3" s="29"/>
      <c r="AE3" s="29"/>
      <c r="AF3" s="21" t="s">
        <v>83</v>
      </c>
      <c r="AG3" s="1"/>
      <c r="AH3" s="1"/>
      <c r="AI3" s="1"/>
      <c r="AJ3" s="1"/>
      <c r="AK3" s="1"/>
      <c r="AL3" s="1"/>
      <c r="AM3" s="1"/>
      <c r="AN3" s="1"/>
    </row>
    <row r="4" spans="1:40" s="4" customFormat="1" ht="81.75" customHeight="1" x14ac:dyDescent="0.3">
      <c r="A4" s="29"/>
      <c r="B4" s="29"/>
      <c r="C4" s="30"/>
      <c r="D4" s="30"/>
      <c r="E4" s="30"/>
      <c r="F4" s="30"/>
      <c r="G4" s="30"/>
      <c r="H4" s="22"/>
      <c r="I4" s="22"/>
      <c r="J4" s="30"/>
      <c r="K4" s="30"/>
      <c r="L4" s="22"/>
      <c r="M4" s="30"/>
      <c r="N4" s="39"/>
      <c r="O4" s="21" t="s">
        <v>48</v>
      </c>
      <c r="P4" s="21" t="s">
        <v>37</v>
      </c>
      <c r="Q4" s="21" t="s">
        <v>38</v>
      </c>
      <c r="R4" s="21" t="s">
        <v>84</v>
      </c>
      <c r="S4" s="30"/>
      <c r="T4" s="32"/>
      <c r="U4" s="32"/>
      <c r="V4" s="32"/>
      <c r="W4" s="24" t="s">
        <v>34</v>
      </c>
      <c r="X4" s="25"/>
      <c r="Y4" s="24" t="s">
        <v>36</v>
      </c>
      <c r="Z4" s="26"/>
      <c r="AA4" s="22"/>
      <c r="AB4" s="24" t="s">
        <v>34</v>
      </c>
      <c r="AC4" s="25"/>
      <c r="AD4" s="24" t="s">
        <v>36</v>
      </c>
      <c r="AE4" s="26"/>
      <c r="AF4" s="22"/>
      <c r="AG4" s="1"/>
      <c r="AH4" s="1"/>
      <c r="AI4" s="1"/>
      <c r="AJ4" s="1"/>
      <c r="AK4" s="1"/>
      <c r="AL4" s="1"/>
      <c r="AM4" s="1"/>
      <c r="AN4" s="1"/>
    </row>
    <row r="5" spans="1:40" s="4" customFormat="1" ht="126.75" customHeight="1" x14ac:dyDescent="0.3">
      <c r="A5" s="29"/>
      <c r="B5" s="29"/>
      <c r="C5" s="30"/>
      <c r="D5" s="30"/>
      <c r="E5" s="30"/>
      <c r="F5" s="30"/>
      <c r="G5" s="31"/>
      <c r="H5" s="23"/>
      <c r="I5" s="23"/>
      <c r="J5" s="30"/>
      <c r="K5" s="30"/>
      <c r="L5" s="23"/>
      <c r="M5" s="30"/>
      <c r="N5" s="40"/>
      <c r="O5" s="34"/>
      <c r="P5" s="34"/>
      <c r="Q5" s="34"/>
      <c r="R5" s="34"/>
      <c r="S5" s="31"/>
      <c r="T5" s="33"/>
      <c r="U5" s="33"/>
      <c r="V5" s="33"/>
      <c r="W5" s="5" t="s">
        <v>85</v>
      </c>
      <c r="X5" s="5" t="s">
        <v>86</v>
      </c>
      <c r="Y5" s="5" t="s">
        <v>85</v>
      </c>
      <c r="Z5" s="5" t="s">
        <v>86</v>
      </c>
      <c r="AA5" s="23"/>
      <c r="AB5" s="5" t="s">
        <v>85</v>
      </c>
      <c r="AC5" s="5" t="s">
        <v>86</v>
      </c>
      <c r="AD5" s="5" t="s">
        <v>85</v>
      </c>
      <c r="AE5" s="5" t="s">
        <v>86</v>
      </c>
      <c r="AF5" s="23"/>
      <c r="AG5" s="6" t="s">
        <v>87</v>
      </c>
      <c r="AH5" s="6" t="s">
        <v>88</v>
      </c>
      <c r="AI5" s="6">
        <v>12</v>
      </c>
      <c r="AJ5" s="6" t="s">
        <v>89</v>
      </c>
      <c r="AK5" s="6">
        <v>25</v>
      </c>
      <c r="AL5" s="6" t="s">
        <v>90</v>
      </c>
      <c r="AM5" s="6">
        <v>30</v>
      </c>
      <c r="AN5" s="6" t="s">
        <v>91</v>
      </c>
    </row>
    <row r="6" spans="1:40" s="4" customFormat="1" ht="50.25" customHeight="1" x14ac:dyDescent="0.3">
      <c r="A6" s="7"/>
      <c r="B6" s="7" t="s">
        <v>78</v>
      </c>
      <c r="C6" s="8"/>
      <c r="D6" s="8">
        <v>1</v>
      </c>
      <c r="E6" s="8">
        <v>2</v>
      </c>
      <c r="F6" s="8">
        <v>3</v>
      </c>
      <c r="G6" s="8">
        <v>4</v>
      </c>
      <c r="H6" s="8">
        <v>5</v>
      </c>
      <c r="I6" s="8">
        <v>6</v>
      </c>
      <c r="J6" s="8">
        <v>7</v>
      </c>
      <c r="K6" s="8">
        <v>8</v>
      </c>
      <c r="L6" s="8">
        <v>9</v>
      </c>
      <c r="M6" s="8">
        <v>10</v>
      </c>
      <c r="N6" s="8">
        <v>11</v>
      </c>
      <c r="O6" s="8">
        <v>12</v>
      </c>
      <c r="P6" s="8">
        <v>13</v>
      </c>
      <c r="Q6" s="8">
        <v>14</v>
      </c>
      <c r="R6" s="8">
        <v>15</v>
      </c>
      <c r="S6" s="8">
        <v>16</v>
      </c>
      <c r="T6" s="8">
        <v>17</v>
      </c>
      <c r="U6" s="8">
        <v>18</v>
      </c>
      <c r="V6" s="8">
        <v>19</v>
      </c>
      <c r="W6" s="8">
        <v>20</v>
      </c>
      <c r="X6" s="8">
        <v>21</v>
      </c>
      <c r="Y6" s="8">
        <v>22</v>
      </c>
      <c r="Z6" s="8">
        <v>23</v>
      </c>
      <c r="AA6" s="8">
        <v>24</v>
      </c>
      <c r="AB6" s="8">
        <v>25</v>
      </c>
      <c r="AC6" s="8">
        <v>26</v>
      </c>
      <c r="AD6" s="8">
        <v>27</v>
      </c>
      <c r="AE6" s="8">
        <v>28</v>
      </c>
      <c r="AF6" s="8">
        <v>29</v>
      </c>
      <c r="AG6" s="9"/>
      <c r="AH6" s="9"/>
      <c r="AI6" s="9"/>
      <c r="AJ6" s="9"/>
      <c r="AK6" s="9"/>
      <c r="AL6" s="9"/>
      <c r="AM6" s="9"/>
      <c r="AN6" s="9"/>
    </row>
    <row r="7" spans="1:40" s="4" customFormat="1" ht="63" customHeight="1" x14ac:dyDescent="0.3">
      <c r="A7" s="10" t="s">
        <v>49</v>
      </c>
      <c r="B7" s="11" t="s">
        <v>93</v>
      </c>
      <c r="C7" s="12" t="s">
        <v>50</v>
      </c>
      <c r="D7" s="13">
        <v>5</v>
      </c>
      <c r="E7" s="13"/>
      <c r="F7" s="13">
        <v>8</v>
      </c>
      <c r="G7" s="13"/>
      <c r="H7" s="13"/>
      <c r="I7" s="13"/>
      <c r="J7" s="13"/>
      <c r="K7" s="13">
        <v>2</v>
      </c>
      <c r="L7" s="13">
        <v>4</v>
      </c>
      <c r="M7" s="13"/>
      <c r="N7" s="13">
        <v>6</v>
      </c>
      <c r="O7" s="13"/>
      <c r="P7" s="13"/>
      <c r="Q7" s="13"/>
      <c r="R7" s="13"/>
      <c r="S7" s="13"/>
      <c r="T7" s="13"/>
      <c r="U7" s="13">
        <v>5</v>
      </c>
      <c r="V7" s="13"/>
      <c r="W7" s="13"/>
      <c r="X7" s="13">
        <v>1</v>
      </c>
      <c r="Y7" s="13">
        <v>2</v>
      </c>
      <c r="Z7" s="13">
        <v>3</v>
      </c>
      <c r="AA7" s="13">
        <v>6</v>
      </c>
      <c r="AB7" s="13"/>
      <c r="AC7" s="13"/>
      <c r="AD7" s="13"/>
      <c r="AE7" s="13"/>
      <c r="AF7" s="13"/>
      <c r="AG7" s="14">
        <v>0</v>
      </c>
      <c r="AH7" s="14">
        <v>0</v>
      </c>
      <c r="AI7" s="14">
        <v>0</v>
      </c>
      <c r="AJ7" s="14">
        <v>0</v>
      </c>
      <c r="AK7" s="14">
        <v>0</v>
      </c>
      <c r="AL7" s="14">
        <v>0</v>
      </c>
      <c r="AM7" s="14">
        <v>0</v>
      </c>
      <c r="AN7" s="14">
        <v>0</v>
      </c>
    </row>
    <row r="8" spans="1:40" s="4" customFormat="1" ht="47.25" customHeight="1" x14ac:dyDescent="0.3">
      <c r="A8" s="10" t="s">
        <v>51</v>
      </c>
      <c r="B8" s="11" t="s">
        <v>94</v>
      </c>
      <c r="C8" s="12" t="s">
        <v>52</v>
      </c>
      <c r="D8" s="13">
        <v>16</v>
      </c>
      <c r="E8" s="13"/>
      <c r="F8" s="13">
        <v>8</v>
      </c>
      <c r="G8" s="13"/>
      <c r="H8" s="13"/>
      <c r="I8" s="13"/>
      <c r="J8" s="13"/>
      <c r="K8" s="13"/>
      <c r="L8" s="13">
        <v>1</v>
      </c>
      <c r="M8" s="13"/>
      <c r="N8" s="13">
        <v>1</v>
      </c>
      <c r="O8" s="13"/>
      <c r="P8" s="13"/>
      <c r="Q8" s="13"/>
      <c r="R8" s="13"/>
      <c r="S8" s="13">
        <v>2</v>
      </c>
      <c r="T8" s="13"/>
      <c r="U8" s="13">
        <v>21</v>
      </c>
      <c r="V8" s="13"/>
      <c r="W8" s="13"/>
      <c r="X8" s="13">
        <v>1</v>
      </c>
      <c r="Y8" s="13">
        <v>4</v>
      </c>
      <c r="Z8" s="13">
        <v>13</v>
      </c>
      <c r="AA8" s="13">
        <v>18</v>
      </c>
      <c r="AB8" s="13"/>
      <c r="AC8" s="13"/>
      <c r="AD8" s="13"/>
      <c r="AE8" s="13">
        <v>3</v>
      </c>
      <c r="AF8" s="13">
        <v>3</v>
      </c>
      <c r="AG8" s="14">
        <v>0</v>
      </c>
      <c r="AH8" s="14">
        <v>0</v>
      </c>
      <c r="AI8" s="14">
        <v>0</v>
      </c>
      <c r="AJ8" s="14">
        <v>0</v>
      </c>
      <c r="AK8" s="14">
        <v>0</v>
      </c>
      <c r="AL8" s="14">
        <v>0</v>
      </c>
      <c r="AM8" s="14">
        <v>0</v>
      </c>
      <c r="AN8" s="14">
        <v>0</v>
      </c>
    </row>
    <row r="9" spans="1:40" s="4" customFormat="1" ht="47.25" customHeight="1" x14ac:dyDescent="0.3">
      <c r="A9" s="10" t="s">
        <v>53</v>
      </c>
      <c r="B9" s="11" t="s">
        <v>95</v>
      </c>
      <c r="C9" s="12" t="s">
        <v>54</v>
      </c>
      <c r="D9" s="13">
        <v>19</v>
      </c>
      <c r="E9" s="13"/>
      <c r="F9" s="13">
        <v>19</v>
      </c>
      <c r="G9" s="13"/>
      <c r="H9" s="13">
        <v>3</v>
      </c>
      <c r="I9" s="13"/>
      <c r="J9" s="13"/>
      <c r="K9" s="13">
        <v>12</v>
      </c>
      <c r="L9" s="13">
        <v>2</v>
      </c>
      <c r="M9" s="13"/>
      <c r="N9" s="13">
        <v>14</v>
      </c>
      <c r="O9" s="13"/>
      <c r="P9" s="13"/>
      <c r="Q9" s="13"/>
      <c r="R9" s="13"/>
      <c r="S9" s="13">
        <v>1</v>
      </c>
      <c r="T9" s="13"/>
      <c r="U9" s="13">
        <v>23</v>
      </c>
      <c r="V9" s="13"/>
      <c r="W9" s="13">
        <v>3</v>
      </c>
      <c r="X9" s="13">
        <v>3</v>
      </c>
      <c r="Y9" s="13">
        <v>1</v>
      </c>
      <c r="Z9" s="13">
        <v>7</v>
      </c>
      <c r="AA9" s="13">
        <v>14</v>
      </c>
      <c r="AB9" s="13"/>
      <c r="AC9" s="13">
        <v>4</v>
      </c>
      <c r="AD9" s="13"/>
      <c r="AE9" s="13"/>
      <c r="AF9" s="13">
        <v>4</v>
      </c>
      <c r="AG9" s="14">
        <v>0</v>
      </c>
      <c r="AH9" s="14">
        <v>0</v>
      </c>
      <c r="AI9" s="14">
        <v>0</v>
      </c>
      <c r="AJ9" s="14">
        <v>0</v>
      </c>
      <c r="AK9" s="14">
        <v>0</v>
      </c>
      <c r="AL9" s="14">
        <v>0</v>
      </c>
      <c r="AM9" s="14">
        <v>0</v>
      </c>
      <c r="AN9" s="14">
        <v>0</v>
      </c>
    </row>
    <row r="10" spans="1:40" s="4" customFormat="1" ht="47.25" customHeight="1" x14ac:dyDescent="0.3">
      <c r="A10" s="10" t="s">
        <v>55</v>
      </c>
      <c r="B10" s="11" t="s">
        <v>96</v>
      </c>
      <c r="C10" s="12" t="s">
        <v>56</v>
      </c>
      <c r="D10" s="13">
        <v>27</v>
      </c>
      <c r="E10" s="13"/>
      <c r="F10" s="13">
        <v>17</v>
      </c>
      <c r="G10" s="13"/>
      <c r="H10" s="13">
        <v>2</v>
      </c>
      <c r="I10" s="13"/>
      <c r="J10" s="13"/>
      <c r="K10" s="13">
        <v>6</v>
      </c>
      <c r="L10" s="13">
        <v>1</v>
      </c>
      <c r="M10" s="13"/>
      <c r="N10" s="13">
        <v>7</v>
      </c>
      <c r="O10" s="13"/>
      <c r="P10" s="13"/>
      <c r="Q10" s="13"/>
      <c r="R10" s="13"/>
      <c r="S10" s="13"/>
      <c r="T10" s="13"/>
      <c r="U10" s="13">
        <v>37</v>
      </c>
      <c r="V10" s="13"/>
      <c r="W10" s="13">
        <v>1</v>
      </c>
      <c r="X10" s="13">
        <v>2</v>
      </c>
      <c r="Y10" s="13"/>
      <c r="Z10" s="13">
        <v>4</v>
      </c>
      <c r="AA10" s="13">
        <v>7</v>
      </c>
      <c r="AB10" s="13"/>
      <c r="AC10" s="13"/>
      <c r="AD10" s="13"/>
      <c r="AE10" s="13"/>
      <c r="AF10" s="13"/>
      <c r="AG10" s="14">
        <v>0</v>
      </c>
      <c r="AH10" s="14">
        <v>0</v>
      </c>
      <c r="AI10" s="14">
        <v>0</v>
      </c>
      <c r="AJ10" s="14">
        <v>0</v>
      </c>
      <c r="AK10" s="14">
        <v>0</v>
      </c>
      <c r="AL10" s="14">
        <v>0</v>
      </c>
      <c r="AM10" s="14">
        <v>0</v>
      </c>
      <c r="AN10" s="14">
        <v>0</v>
      </c>
    </row>
    <row r="11" spans="1:40" s="4" customFormat="1" ht="47.25" customHeight="1" x14ac:dyDescent="0.3">
      <c r="A11" s="10" t="s">
        <v>57</v>
      </c>
      <c r="B11" s="11" t="s">
        <v>97</v>
      </c>
      <c r="C11" s="12" t="s">
        <v>58</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v>0</v>
      </c>
      <c r="AH11" s="14">
        <v>0</v>
      </c>
      <c r="AI11" s="14">
        <v>0</v>
      </c>
      <c r="AJ11" s="14">
        <v>0</v>
      </c>
      <c r="AK11" s="14">
        <v>0</v>
      </c>
      <c r="AL11" s="14">
        <v>0</v>
      </c>
      <c r="AM11" s="14">
        <v>0</v>
      </c>
      <c r="AN11" s="14">
        <v>0</v>
      </c>
    </row>
    <row r="12" spans="1:40" s="4" customFormat="1" ht="47.25" customHeight="1" x14ac:dyDescent="0.3">
      <c r="A12" s="10" t="s">
        <v>59</v>
      </c>
      <c r="B12" s="11" t="s">
        <v>98</v>
      </c>
      <c r="C12" s="12" t="s">
        <v>60</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4">
        <v>0</v>
      </c>
      <c r="AH12" s="14">
        <v>0</v>
      </c>
      <c r="AI12" s="14">
        <v>0</v>
      </c>
      <c r="AJ12" s="14">
        <v>0</v>
      </c>
      <c r="AK12" s="14">
        <v>0</v>
      </c>
      <c r="AL12" s="14">
        <v>0</v>
      </c>
      <c r="AM12" s="14">
        <v>0</v>
      </c>
      <c r="AN12" s="14">
        <v>0</v>
      </c>
    </row>
    <row r="13" spans="1:40" s="4" customFormat="1" ht="47.25" customHeight="1" x14ac:dyDescent="0.3">
      <c r="A13" s="10" t="s">
        <v>61</v>
      </c>
      <c r="B13" s="11" t="s">
        <v>99</v>
      </c>
      <c r="C13" s="12" t="s">
        <v>62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4">
        <v>0</v>
      </c>
      <c r="AH13" s="14">
        <v>0</v>
      </c>
      <c r="AI13" s="14">
        <v>0</v>
      </c>
      <c r="AJ13" s="14">
        <v>0</v>
      </c>
      <c r="AK13" s="14">
        <v>0</v>
      </c>
      <c r="AL13" s="14">
        <v>0</v>
      </c>
      <c r="AM13" s="14">
        <v>0</v>
      </c>
      <c r="AN13" s="14">
        <v>0</v>
      </c>
    </row>
    <row r="14" spans="1:40" s="4" customFormat="1" ht="47.25" customHeight="1" x14ac:dyDescent="0.3">
      <c r="A14" s="10" t="s">
        <v>63</v>
      </c>
      <c r="B14" s="11" t="s">
        <v>100</v>
      </c>
      <c r="C14" s="12" t="s">
        <v>64</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4">
        <v>0</v>
      </c>
      <c r="AH14" s="14">
        <v>0</v>
      </c>
      <c r="AI14" s="14">
        <v>0</v>
      </c>
      <c r="AJ14" s="14">
        <v>0</v>
      </c>
      <c r="AK14" s="14">
        <v>0</v>
      </c>
      <c r="AL14" s="14">
        <v>0</v>
      </c>
      <c r="AM14" s="14">
        <v>0</v>
      </c>
      <c r="AN14" s="14">
        <v>0</v>
      </c>
    </row>
    <row r="15" spans="1:40" s="4" customFormat="1" ht="36.75" customHeight="1" x14ac:dyDescent="0.3">
      <c r="A15" s="10">
        <v>11.6</v>
      </c>
      <c r="B15" s="11" t="s">
        <v>16</v>
      </c>
      <c r="C15" s="15">
        <v>272</v>
      </c>
      <c r="D15" s="13"/>
      <c r="E15" s="13"/>
      <c r="F15" s="13">
        <v>2</v>
      </c>
      <c r="G15" s="13"/>
      <c r="H15" s="13"/>
      <c r="I15" s="13"/>
      <c r="J15" s="13"/>
      <c r="K15" s="13">
        <v>1</v>
      </c>
      <c r="L15" s="13"/>
      <c r="M15" s="13"/>
      <c r="N15" s="13">
        <v>1</v>
      </c>
      <c r="O15" s="13"/>
      <c r="P15" s="13"/>
      <c r="Q15" s="13"/>
      <c r="R15" s="13"/>
      <c r="S15" s="13"/>
      <c r="T15" s="13"/>
      <c r="U15" s="13">
        <v>1</v>
      </c>
      <c r="V15" s="13"/>
      <c r="W15" s="13"/>
      <c r="X15" s="13">
        <v>1</v>
      </c>
      <c r="Y15" s="13"/>
      <c r="Z15" s="13"/>
      <c r="AA15" s="13">
        <v>1</v>
      </c>
      <c r="AB15" s="13"/>
      <c r="AC15" s="13"/>
      <c r="AD15" s="13"/>
      <c r="AE15" s="13"/>
      <c r="AF15" s="13"/>
      <c r="AG15" s="14">
        <v>0</v>
      </c>
      <c r="AH15" s="14">
        <v>0</v>
      </c>
      <c r="AI15" s="14">
        <v>0</v>
      </c>
      <c r="AJ15" s="14">
        <v>0</v>
      </c>
      <c r="AK15" s="14">
        <v>0</v>
      </c>
      <c r="AL15" s="14">
        <v>0</v>
      </c>
      <c r="AM15" s="14">
        <v>0</v>
      </c>
      <c r="AN15" s="14">
        <v>0</v>
      </c>
    </row>
    <row r="16" spans="1:40" s="4" customFormat="1" ht="30.75" customHeight="1" x14ac:dyDescent="0.3">
      <c r="A16" s="10">
        <v>11.7</v>
      </c>
      <c r="B16" s="11" t="s">
        <v>17</v>
      </c>
      <c r="C16" s="15">
        <v>273</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4">
        <v>0</v>
      </c>
      <c r="AH16" s="14">
        <v>0</v>
      </c>
      <c r="AI16" s="14">
        <v>0</v>
      </c>
      <c r="AJ16" s="14">
        <v>0</v>
      </c>
      <c r="AK16" s="14">
        <v>0</v>
      </c>
      <c r="AL16" s="14">
        <v>0</v>
      </c>
      <c r="AM16" s="14">
        <v>0</v>
      </c>
      <c r="AN16" s="14">
        <v>0</v>
      </c>
    </row>
    <row r="17" spans="1:40" s="4" customFormat="1" ht="84.75" customHeight="1" x14ac:dyDescent="0.3">
      <c r="A17" s="10">
        <v>11.8</v>
      </c>
      <c r="B17" s="11" t="s">
        <v>18</v>
      </c>
      <c r="C17" s="15">
        <v>274</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4">
        <v>0</v>
      </c>
      <c r="AH17" s="14">
        <v>0</v>
      </c>
      <c r="AI17" s="14">
        <v>0</v>
      </c>
      <c r="AJ17" s="14">
        <v>0</v>
      </c>
      <c r="AK17" s="14">
        <v>0</v>
      </c>
      <c r="AL17" s="14">
        <v>0</v>
      </c>
      <c r="AM17" s="14">
        <v>0</v>
      </c>
      <c r="AN17" s="14">
        <v>0</v>
      </c>
    </row>
    <row r="18" spans="1:40" s="4" customFormat="1" ht="47.25" customHeight="1" x14ac:dyDescent="0.3">
      <c r="A18" s="10">
        <v>11.9</v>
      </c>
      <c r="B18" s="11" t="s">
        <v>19</v>
      </c>
      <c r="C18" s="15">
        <v>275</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v>0</v>
      </c>
      <c r="AH18" s="14">
        <v>0</v>
      </c>
      <c r="AI18" s="14">
        <v>0</v>
      </c>
      <c r="AJ18" s="14">
        <v>0</v>
      </c>
      <c r="AK18" s="14">
        <v>0</v>
      </c>
      <c r="AL18" s="14">
        <v>0</v>
      </c>
      <c r="AM18" s="14">
        <v>0</v>
      </c>
      <c r="AN18" s="14">
        <v>0</v>
      </c>
    </row>
    <row r="19" spans="1:40" s="4" customFormat="1" ht="47.25" customHeight="1" x14ac:dyDescent="0.3">
      <c r="A19" s="10">
        <v>11.1</v>
      </c>
      <c r="B19" s="11" t="s">
        <v>20</v>
      </c>
      <c r="C19" s="15">
        <v>276</v>
      </c>
      <c r="D19" s="13"/>
      <c r="E19" s="13"/>
      <c r="F19" s="13">
        <v>1</v>
      </c>
      <c r="G19" s="13"/>
      <c r="H19" s="13"/>
      <c r="I19" s="13"/>
      <c r="J19" s="13"/>
      <c r="K19" s="13">
        <v>1</v>
      </c>
      <c r="L19" s="13"/>
      <c r="M19" s="13"/>
      <c r="N19" s="13">
        <v>1</v>
      </c>
      <c r="O19" s="13"/>
      <c r="P19" s="13"/>
      <c r="Q19" s="13"/>
      <c r="R19" s="13"/>
      <c r="S19" s="13"/>
      <c r="T19" s="13"/>
      <c r="U19" s="13"/>
      <c r="V19" s="13"/>
      <c r="W19" s="13"/>
      <c r="X19" s="13"/>
      <c r="Y19" s="13"/>
      <c r="Z19" s="13"/>
      <c r="AA19" s="13"/>
      <c r="AB19" s="13"/>
      <c r="AC19" s="13"/>
      <c r="AD19" s="13"/>
      <c r="AE19" s="13"/>
      <c r="AF19" s="13"/>
      <c r="AG19" s="14">
        <v>0</v>
      </c>
      <c r="AH19" s="14">
        <v>0</v>
      </c>
      <c r="AI19" s="14">
        <v>0</v>
      </c>
      <c r="AJ19" s="14">
        <v>0</v>
      </c>
      <c r="AK19" s="14">
        <v>0</v>
      </c>
      <c r="AL19" s="14">
        <v>0</v>
      </c>
      <c r="AM19" s="14">
        <v>0</v>
      </c>
      <c r="AN19" s="14">
        <v>0</v>
      </c>
    </row>
    <row r="20" spans="1:40" s="4" customFormat="1" ht="47.25" customHeight="1" x14ac:dyDescent="0.3">
      <c r="A20" s="10">
        <v>11.11</v>
      </c>
      <c r="B20" s="11" t="s">
        <v>21</v>
      </c>
      <c r="C20" s="15">
        <v>277</v>
      </c>
      <c r="D20" s="13">
        <v>1</v>
      </c>
      <c r="E20" s="13"/>
      <c r="F20" s="13"/>
      <c r="G20" s="13"/>
      <c r="H20" s="13"/>
      <c r="I20" s="13"/>
      <c r="J20" s="13"/>
      <c r="K20" s="13"/>
      <c r="L20" s="13"/>
      <c r="M20" s="13"/>
      <c r="N20" s="13"/>
      <c r="O20" s="13"/>
      <c r="P20" s="13"/>
      <c r="Q20" s="13"/>
      <c r="R20" s="13"/>
      <c r="S20" s="13"/>
      <c r="T20" s="13"/>
      <c r="U20" s="13">
        <v>1</v>
      </c>
      <c r="V20" s="13"/>
      <c r="W20" s="13"/>
      <c r="X20" s="13"/>
      <c r="Y20" s="13"/>
      <c r="Z20" s="13"/>
      <c r="AA20" s="13"/>
      <c r="AB20" s="13"/>
      <c r="AC20" s="13"/>
      <c r="AD20" s="13"/>
      <c r="AE20" s="13"/>
      <c r="AF20" s="13"/>
      <c r="AG20" s="14">
        <v>0</v>
      </c>
      <c r="AH20" s="14">
        <v>0</v>
      </c>
      <c r="AI20" s="14">
        <v>0</v>
      </c>
      <c r="AJ20" s="14">
        <v>0</v>
      </c>
      <c r="AK20" s="14">
        <v>0</v>
      </c>
      <c r="AL20" s="14">
        <v>0</v>
      </c>
      <c r="AM20" s="14">
        <v>0</v>
      </c>
      <c r="AN20" s="14">
        <v>0</v>
      </c>
    </row>
    <row r="21" spans="1:40" s="4" customFormat="1" ht="47.25" customHeight="1" x14ac:dyDescent="0.3">
      <c r="A21" s="10" t="s">
        <v>65</v>
      </c>
      <c r="B21" s="11" t="s">
        <v>101</v>
      </c>
      <c r="C21" s="12" t="s">
        <v>66</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4">
        <v>0</v>
      </c>
      <c r="AH21" s="14">
        <v>0</v>
      </c>
      <c r="AI21" s="14">
        <v>0</v>
      </c>
      <c r="AJ21" s="14">
        <v>0</v>
      </c>
      <c r="AK21" s="14">
        <v>0</v>
      </c>
      <c r="AL21" s="14">
        <v>0</v>
      </c>
      <c r="AM21" s="14">
        <v>0</v>
      </c>
      <c r="AN21" s="14">
        <v>0</v>
      </c>
    </row>
    <row r="22" spans="1:40" s="4" customFormat="1" ht="47.25" customHeight="1" x14ac:dyDescent="0.3">
      <c r="A22" s="10" t="s">
        <v>67</v>
      </c>
      <c r="B22" s="11" t="s">
        <v>102</v>
      </c>
      <c r="C22" s="12" t="s">
        <v>68</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4">
        <v>0</v>
      </c>
      <c r="AH22" s="14">
        <v>0</v>
      </c>
      <c r="AI22" s="14">
        <v>0</v>
      </c>
      <c r="AJ22" s="14">
        <v>0</v>
      </c>
      <c r="AK22" s="14">
        <v>0</v>
      </c>
      <c r="AL22" s="14">
        <v>0</v>
      </c>
      <c r="AM22" s="14">
        <v>0</v>
      </c>
      <c r="AN22" s="14">
        <v>0</v>
      </c>
    </row>
    <row r="23" spans="1:40" s="4" customFormat="1" ht="47.25" customHeight="1" x14ac:dyDescent="0.3">
      <c r="A23" s="10" t="s">
        <v>69</v>
      </c>
      <c r="B23" s="11" t="s">
        <v>103</v>
      </c>
      <c r="C23" s="12" t="s">
        <v>70</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4">
        <v>0</v>
      </c>
      <c r="AH23" s="14">
        <v>0</v>
      </c>
      <c r="AI23" s="14">
        <v>0</v>
      </c>
      <c r="AJ23" s="14">
        <v>0</v>
      </c>
      <c r="AK23" s="14">
        <v>0</v>
      </c>
      <c r="AL23" s="14">
        <v>0</v>
      </c>
      <c r="AM23" s="14">
        <v>0</v>
      </c>
      <c r="AN23" s="14">
        <v>0</v>
      </c>
    </row>
    <row r="24" spans="1:40" s="4" customFormat="1" ht="47.25" customHeight="1" x14ac:dyDescent="0.3">
      <c r="A24" s="10" t="s">
        <v>71</v>
      </c>
      <c r="B24" s="11" t="s">
        <v>104</v>
      </c>
      <c r="C24" s="12" t="s">
        <v>72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4">
        <v>0</v>
      </c>
      <c r="AH24" s="14">
        <v>0</v>
      </c>
      <c r="AI24" s="14">
        <v>0</v>
      </c>
      <c r="AJ24" s="14">
        <v>0</v>
      </c>
      <c r="AK24" s="14">
        <v>0</v>
      </c>
      <c r="AL24" s="14">
        <v>0</v>
      </c>
      <c r="AM24" s="14">
        <v>0</v>
      </c>
      <c r="AN24" s="14">
        <v>0</v>
      </c>
    </row>
    <row r="25" spans="1:40" s="4" customFormat="1" ht="47.25" customHeight="1" x14ac:dyDescent="0.3">
      <c r="A25" s="10">
        <v>11.3</v>
      </c>
      <c r="B25" s="11" t="s">
        <v>22</v>
      </c>
      <c r="C25" s="15">
        <v>296</v>
      </c>
      <c r="D25" s="13">
        <v>33</v>
      </c>
      <c r="E25" s="13"/>
      <c r="F25" s="13">
        <v>10</v>
      </c>
      <c r="G25" s="13"/>
      <c r="H25" s="13"/>
      <c r="I25" s="13"/>
      <c r="J25" s="13"/>
      <c r="K25" s="13"/>
      <c r="L25" s="13"/>
      <c r="M25" s="13"/>
      <c r="N25" s="13"/>
      <c r="O25" s="13"/>
      <c r="P25" s="13"/>
      <c r="Q25" s="13"/>
      <c r="R25" s="13"/>
      <c r="S25" s="13">
        <v>13</v>
      </c>
      <c r="T25" s="13"/>
      <c r="U25" s="13">
        <v>28</v>
      </c>
      <c r="V25" s="13"/>
      <c r="W25" s="13">
        <v>0</v>
      </c>
      <c r="X25" s="13">
        <v>0</v>
      </c>
      <c r="Y25" s="13">
        <v>18</v>
      </c>
      <c r="Z25" s="13">
        <v>22</v>
      </c>
      <c r="AA25" s="13">
        <v>40</v>
      </c>
      <c r="AB25" s="13"/>
      <c r="AC25" s="13">
        <v>1</v>
      </c>
      <c r="AD25" s="13">
        <v>1</v>
      </c>
      <c r="AE25" s="13">
        <v>1</v>
      </c>
      <c r="AF25" s="13">
        <v>3</v>
      </c>
      <c r="AG25" s="14">
        <v>0</v>
      </c>
      <c r="AH25" s="14">
        <v>0</v>
      </c>
      <c r="AI25" s="14">
        <v>0</v>
      </c>
      <c r="AJ25" s="14">
        <v>0</v>
      </c>
      <c r="AK25" s="14">
        <v>0</v>
      </c>
      <c r="AL25" s="14">
        <v>0</v>
      </c>
      <c r="AM25" s="14">
        <v>0</v>
      </c>
      <c r="AN25" s="14">
        <v>0</v>
      </c>
    </row>
    <row r="26" spans="1:40" s="4" customFormat="1" ht="47.25" customHeight="1" x14ac:dyDescent="0.3">
      <c r="A26" s="10">
        <v>22.1</v>
      </c>
      <c r="B26" s="11" t="s">
        <v>9</v>
      </c>
      <c r="C26" s="15">
        <v>435</v>
      </c>
      <c r="D26" s="13">
        <v>60</v>
      </c>
      <c r="E26" s="13"/>
      <c r="F26" s="13">
        <v>66</v>
      </c>
      <c r="G26" s="13"/>
      <c r="H26" s="13">
        <v>9</v>
      </c>
      <c r="I26" s="13"/>
      <c r="J26" s="13">
        <v>2</v>
      </c>
      <c r="K26" s="13">
        <v>19</v>
      </c>
      <c r="L26" s="13">
        <v>2</v>
      </c>
      <c r="M26" s="13"/>
      <c r="N26" s="13">
        <v>21</v>
      </c>
      <c r="O26" s="13"/>
      <c r="P26" s="13"/>
      <c r="Q26" s="13"/>
      <c r="R26" s="13"/>
      <c r="S26" s="13"/>
      <c r="T26" s="13"/>
      <c r="U26" s="13">
        <v>104</v>
      </c>
      <c r="V26" s="13"/>
      <c r="W26" s="13">
        <v>2</v>
      </c>
      <c r="X26" s="13">
        <v>6</v>
      </c>
      <c r="Y26" s="13">
        <v>12</v>
      </c>
      <c r="Z26" s="13">
        <v>94</v>
      </c>
      <c r="AA26" s="13">
        <v>114</v>
      </c>
      <c r="AB26" s="13"/>
      <c r="AC26" s="13">
        <v>2</v>
      </c>
      <c r="AD26" s="13"/>
      <c r="AE26" s="13">
        <v>10</v>
      </c>
      <c r="AF26" s="13">
        <v>12</v>
      </c>
      <c r="AG26" s="14">
        <v>0</v>
      </c>
      <c r="AH26" s="14">
        <v>0</v>
      </c>
      <c r="AI26" s="14">
        <v>0</v>
      </c>
      <c r="AJ26" s="14">
        <v>0</v>
      </c>
      <c r="AK26" s="14">
        <v>0</v>
      </c>
      <c r="AL26" s="14">
        <v>0</v>
      </c>
      <c r="AM26" s="14">
        <v>0</v>
      </c>
      <c r="AN26" s="14">
        <v>0</v>
      </c>
    </row>
    <row r="27" spans="1:40" s="4" customFormat="1" ht="47.25" customHeight="1" x14ac:dyDescent="0.3">
      <c r="A27" s="10">
        <v>22.2</v>
      </c>
      <c r="B27" s="11" t="s">
        <v>10</v>
      </c>
      <c r="C27" s="15">
        <v>436</v>
      </c>
      <c r="D27" s="13">
        <v>36</v>
      </c>
      <c r="E27" s="13"/>
      <c r="F27" s="13">
        <v>40</v>
      </c>
      <c r="G27" s="13"/>
      <c r="H27" s="13">
        <v>23</v>
      </c>
      <c r="I27" s="13"/>
      <c r="J27" s="13">
        <v>9</v>
      </c>
      <c r="K27" s="13">
        <v>59</v>
      </c>
      <c r="L27" s="13">
        <v>1</v>
      </c>
      <c r="M27" s="13"/>
      <c r="N27" s="13">
        <v>60</v>
      </c>
      <c r="O27" s="13"/>
      <c r="P27" s="13"/>
      <c r="Q27" s="13"/>
      <c r="R27" s="13"/>
      <c r="S27" s="13">
        <v>1</v>
      </c>
      <c r="T27" s="13"/>
      <c r="U27" s="13">
        <v>14</v>
      </c>
      <c r="V27" s="13"/>
      <c r="W27" s="13"/>
      <c r="X27" s="13">
        <v>6</v>
      </c>
      <c r="Y27" s="13">
        <v>4</v>
      </c>
      <c r="Z27" s="13">
        <v>6</v>
      </c>
      <c r="AA27" s="13">
        <v>16</v>
      </c>
      <c r="AB27" s="13"/>
      <c r="AC27" s="13">
        <v>1</v>
      </c>
      <c r="AD27" s="13"/>
      <c r="AE27" s="13">
        <v>1</v>
      </c>
      <c r="AF27" s="13">
        <v>2</v>
      </c>
      <c r="AG27" s="14">
        <v>0</v>
      </c>
      <c r="AH27" s="14">
        <v>0</v>
      </c>
      <c r="AI27" s="14">
        <v>0</v>
      </c>
      <c r="AJ27" s="14">
        <v>0</v>
      </c>
      <c r="AK27" s="14">
        <v>0</v>
      </c>
      <c r="AL27" s="14">
        <v>0</v>
      </c>
      <c r="AM27" s="14">
        <v>0</v>
      </c>
      <c r="AN27" s="14">
        <v>0</v>
      </c>
    </row>
    <row r="28" spans="1:40" s="4" customFormat="1" ht="47.25" customHeight="1" x14ac:dyDescent="0.3">
      <c r="A28" s="10">
        <v>22.3</v>
      </c>
      <c r="B28" s="11" t="s">
        <v>11</v>
      </c>
      <c r="C28" s="15">
        <v>437</v>
      </c>
      <c r="D28" s="13">
        <v>1</v>
      </c>
      <c r="E28" s="13"/>
      <c r="F28" s="13">
        <v>1</v>
      </c>
      <c r="G28" s="13"/>
      <c r="H28" s="13">
        <v>1</v>
      </c>
      <c r="I28" s="13"/>
      <c r="J28" s="13"/>
      <c r="K28" s="13">
        <v>2</v>
      </c>
      <c r="L28" s="13"/>
      <c r="M28" s="13"/>
      <c r="N28" s="13">
        <v>2</v>
      </c>
      <c r="O28" s="13"/>
      <c r="P28" s="13"/>
      <c r="Q28" s="13"/>
      <c r="R28" s="13"/>
      <c r="S28" s="13"/>
      <c r="T28" s="13"/>
      <c r="U28" s="13"/>
      <c r="V28" s="13"/>
      <c r="W28" s="13"/>
      <c r="X28" s="13"/>
      <c r="Y28" s="13"/>
      <c r="Z28" s="13"/>
      <c r="AA28" s="13"/>
      <c r="AB28" s="13"/>
      <c r="AC28" s="13"/>
      <c r="AD28" s="13"/>
      <c r="AE28" s="13"/>
      <c r="AF28" s="13"/>
      <c r="AG28" s="14">
        <v>0</v>
      </c>
      <c r="AH28" s="14">
        <v>0</v>
      </c>
      <c r="AI28" s="14">
        <v>0</v>
      </c>
      <c r="AJ28" s="14">
        <v>0</v>
      </c>
      <c r="AK28" s="14">
        <v>0</v>
      </c>
      <c r="AL28" s="14">
        <v>0</v>
      </c>
      <c r="AM28" s="14">
        <v>0</v>
      </c>
      <c r="AN28" s="14">
        <v>0</v>
      </c>
    </row>
    <row r="29" spans="1:40" s="4" customFormat="1" ht="47.25" customHeight="1" x14ac:dyDescent="0.3">
      <c r="A29" s="10">
        <v>22.4</v>
      </c>
      <c r="B29" s="11" t="s">
        <v>23</v>
      </c>
      <c r="C29" s="15">
        <v>438</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4">
        <v>0</v>
      </c>
      <c r="AH29" s="14">
        <v>0</v>
      </c>
      <c r="AI29" s="14">
        <v>0</v>
      </c>
      <c r="AJ29" s="14">
        <v>0</v>
      </c>
      <c r="AK29" s="14">
        <v>0</v>
      </c>
      <c r="AL29" s="14">
        <v>0</v>
      </c>
      <c r="AM29" s="14">
        <v>0</v>
      </c>
      <c r="AN29" s="14">
        <v>0</v>
      </c>
    </row>
    <row r="30" spans="1:40" s="4" customFormat="1" ht="47.25" customHeight="1" x14ac:dyDescent="0.3">
      <c r="A30" s="10">
        <v>22.5</v>
      </c>
      <c r="B30" s="11" t="s">
        <v>24</v>
      </c>
      <c r="C30" s="15">
        <v>439</v>
      </c>
      <c r="D30" s="13">
        <v>1</v>
      </c>
      <c r="E30" s="13"/>
      <c r="F30" s="13">
        <v>1</v>
      </c>
      <c r="G30" s="13"/>
      <c r="H30" s="13"/>
      <c r="I30" s="13"/>
      <c r="J30" s="13"/>
      <c r="K30" s="13">
        <v>1</v>
      </c>
      <c r="L30" s="13"/>
      <c r="M30" s="13"/>
      <c r="N30" s="13">
        <v>1</v>
      </c>
      <c r="O30" s="13"/>
      <c r="P30" s="13"/>
      <c r="Q30" s="13"/>
      <c r="R30" s="13"/>
      <c r="S30" s="13"/>
      <c r="T30" s="13"/>
      <c r="U30" s="13">
        <v>1</v>
      </c>
      <c r="V30" s="13"/>
      <c r="W30" s="13"/>
      <c r="X30" s="13"/>
      <c r="Y30" s="13"/>
      <c r="Z30" s="13">
        <v>7</v>
      </c>
      <c r="AA30" s="13">
        <v>7</v>
      </c>
      <c r="AB30" s="13"/>
      <c r="AC30" s="13"/>
      <c r="AD30" s="13"/>
      <c r="AE30" s="13">
        <v>6</v>
      </c>
      <c r="AF30" s="13">
        <v>6</v>
      </c>
      <c r="AG30" s="14">
        <v>0</v>
      </c>
      <c r="AH30" s="14">
        <v>0</v>
      </c>
      <c r="AI30" s="14">
        <v>0</v>
      </c>
      <c r="AJ30" s="14">
        <v>0</v>
      </c>
      <c r="AK30" s="14">
        <v>0</v>
      </c>
      <c r="AL30" s="14">
        <v>0</v>
      </c>
      <c r="AM30" s="14">
        <v>0</v>
      </c>
      <c r="AN30" s="14">
        <v>0</v>
      </c>
    </row>
    <row r="31" spans="1:40" s="4" customFormat="1" ht="47.25" customHeight="1" x14ac:dyDescent="0.3">
      <c r="A31" s="10">
        <v>22.6</v>
      </c>
      <c r="B31" s="11" t="s">
        <v>25</v>
      </c>
      <c r="C31" s="15">
        <v>440</v>
      </c>
      <c r="D31" s="13"/>
      <c r="E31" s="13"/>
      <c r="F31" s="13">
        <v>7</v>
      </c>
      <c r="G31" s="13"/>
      <c r="H31" s="13">
        <v>3</v>
      </c>
      <c r="I31" s="13"/>
      <c r="J31" s="13"/>
      <c r="K31" s="13">
        <v>5</v>
      </c>
      <c r="L31" s="13"/>
      <c r="M31" s="13"/>
      <c r="N31" s="13">
        <v>5</v>
      </c>
      <c r="O31" s="13"/>
      <c r="P31" s="13"/>
      <c r="Q31" s="13"/>
      <c r="R31" s="13"/>
      <c r="S31" s="13"/>
      <c r="T31" s="13"/>
      <c r="U31" s="13">
        <v>2</v>
      </c>
      <c r="V31" s="13"/>
      <c r="W31" s="13"/>
      <c r="X31" s="13"/>
      <c r="Y31" s="13"/>
      <c r="Z31" s="13">
        <v>2</v>
      </c>
      <c r="AA31" s="13">
        <v>2</v>
      </c>
      <c r="AB31" s="13"/>
      <c r="AC31" s="13"/>
      <c r="AD31" s="13"/>
      <c r="AE31" s="13"/>
      <c r="AF31" s="13"/>
      <c r="AG31" s="14">
        <v>0</v>
      </c>
      <c r="AH31" s="14">
        <v>0</v>
      </c>
      <c r="AI31" s="14">
        <v>0</v>
      </c>
      <c r="AJ31" s="14">
        <v>0</v>
      </c>
      <c r="AK31" s="14">
        <v>0</v>
      </c>
      <c r="AL31" s="14">
        <v>0</v>
      </c>
      <c r="AM31" s="14">
        <v>0</v>
      </c>
      <c r="AN31" s="14">
        <v>0</v>
      </c>
    </row>
    <row r="32" spans="1:40" s="4" customFormat="1" ht="47.25" customHeight="1" x14ac:dyDescent="0.3">
      <c r="A32" s="10">
        <v>22.7</v>
      </c>
      <c r="B32" s="11" t="s">
        <v>26</v>
      </c>
      <c r="C32" s="15">
        <v>441</v>
      </c>
      <c r="D32" s="13">
        <v>30</v>
      </c>
      <c r="E32" s="13"/>
      <c r="F32" s="13">
        <v>27</v>
      </c>
      <c r="G32" s="13"/>
      <c r="H32" s="13">
        <v>4</v>
      </c>
      <c r="I32" s="13"/>
      <c r="J32" s="13">
        <v>2</v>
      </c>
      <c r="K32" s="13">
        <v>14</v>
      </c>
      <c r="L32" s="13">
        <v>2</v>
      </c>
      <c r="M32" s="13"/>
      <c r="N32" s="13">
        <v>16</v>
      </c>
      <c r="O32" s="13"/>
      <c r="P32" s="13"/>
      <c r="Q32" s="13"/>
      <c r="R32" s="13"/>
      <c r="S32" s="13">
        <v>2</v>
      </c>
      <c r="T32" s="13"/>
      <c r="U32" s="13">
        <v>38</v>
      </c>
      <c r="V32" s="13"/>
      <c r="W32" s="13"/>
      <c r="X32" s="13">
        <v>4</v>
      </c>
      <c r="Y32" s="13">
        <v>9</v>
      </c>
      <c r="Z32" s="13">
        <v>18</v>
      </c>
      <c r="AA32" s="13">
        <v>31</v>
      </c>
      <c r="AB32" s="13"/>
      <c r="AC32" s="13"/>
      <c r="AD32" s="13"/>
      <c r="AE32" s="13">
        <v>1</v>
      </c>
      <c r="AF32" s="13">
        <v>1</v>
      </c>
      <c r="AG32" s="14">
        <v>0</v>
      </c>
      <c r="AH32" s="14">
        <v>0</v>
      </c>
      <c r="AI32" s="14">
        <v>0</v>
      </c>
      <c r="AJ32" s="14">
        <v>0</v>
      </c>
      <c r="AK32" s="14">
        <v>0</v>
      </c>
      <c r="AL32" s="14">
        <v>0</v>
      </c>
      <c r="AM32" s="14">
        <v>0</v>
      </c>
      <c r="AN32" s="14">
        <v>0</v>
      </c>
    </row>
    <row r="33" spans="1:40" s="4" customFormat="1" ht="47.25" customHeight="1" x14ac:dyDescent="0.3">
      <c r="A33" s="10">
        <v>22.8</v>
      </c>
      <c r="B33" s="11" t="s">
        <v>27</v>
      </c>
      <c r="C33" s="15">
        <v>442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4">
        <v>0</v>
      </c>
      <c r="AH33" s="14">
        <v>0</v>
      </c>
      <c r="AI33" s="14">
        <v>0</v>
      </c>
      <c r="AJ33" s="14">
        <v>0</v>
      </c>
      <c r="AK33" s="14">
        <v>0</v>
      </c>
      <c r="AL33" s="14">
        <v>0</v>
      </c>
      <c r="AM33" s="14">
        <v>0</v>
      </c>
      <c r="AN33" s="14">
        <v>0</v>
      </c>
    </row>
    <row r="34" spans="1:40" s="4" customFormat="1" ht="47.25" customHeight="1" x14ac:dyDescent="0.3">
      <c r="A34" s="10">
        <v>22.9</v>
      </c>
      <c r="B34" s="11" t="s">
        <v>28</v>
      </c>
      <c r="C34" s="15">
        <v>443</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4">
        <v>0</v>
      </c>
      <c r="AH34" s="14">
        <v>0</v>
      </c>
      <c r="AI34" s="14">
        <v>0</v>
      </c>
      <c r="AJ34" s="14">
        <v>0</v>
      </c>
      <c r="AK34" s="14">
        <v>0</v>
      </c>
      <c r="AL34" s="14">
        <v>0</v>
      </c>
      <c r="AM34" s="14">
        <v>0</v>
      </c>
      <c r="AN34" s="14">
        <v>0</v>
      </c>
    </row>
    <row r="35" spans="1:40" s="4" customFormat="1" ht="47.25" customHeight="1" x14ac:dyDescent="0.3">
      <c r="A35" s="10">
        <v>22.1</v>
      </c>
      <c r="B35" s="11" t="s">
        <v>29</v>
      </c>
      <c r="C35" s="15">
        <v>444</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4">
        <v>0</v>
      </c>
      <c r="AH35" s="14">
        <v>0</v>
      </c>
      <c r="AI35" s="14">
        <v>0</v>
      </c>
      <c r="AJ35" s="14">
        <v>0</v>
      </c>
      <c r="AK35" s="14">
        <v>0</v>
      </c>
      <c r="AL35" s="14">
        <v>0</v>
      </c>
      <c r="AM35" s="14">
        <v>0</v>
      </c>
      <c r="AN35" s="14">
        <v>1</v>
      </c>
    </row>
    <row r="36" spans="1:40" s="4" customFormat="1" ht="47.25" customHeight="1" x14ac:dyDescent="0.3">
      <c r="A36" s="10">
        <v>22.11</v>
      </c>
      <c r="B36" s="11" t="s">
        <v>12</v>
      </c>
      <c r="C36" s="15">
        <v>445</v>
      </c>
      <c r="D36" s="13">
        <v>11</v>
      </c>
      <c r="E36" s="13"/>
      <c r="F36" s="13">
        <v>20</v>
      </c>
      <c r="G36" s="13"/>
      <c r="H36" s="13">
        <v>1</v>
      </c>
      <c r="I36" s="13"/>
      <c r="J36" s="13">
        <v>3</v>
      </c>
      <c r="K36" s="13">
        <v>12</v>
      </c>
      <c r="L36" s="13">
        <v>2</v>
      </c>
      <c r="M36" s="13"/>
      <c r="N36" s="13">
        <v>14</v>
      </c>
      <c r="O36" s="13"/>
      <c r="P36" s="13"/>
      <c r="Q36" s="13"/>
      <c r="R36" s="13"/>
      <c r="S36" s="13"/>
      <c r="T36" s="13"/>
      <c r="U36" s="13">
        <v>17</v>
      </c>
      <c r="V36" s="13"/>
      <c r="W36" s="13"/>
      <c r="X36" s="13">
        <v>6</v>
      </c>
      <c r="Y36" s="13">
        <v>1</v>
      </c>
      <c r="Z36" s="13">
        <v>1</v>
      </c>
      <c r="AA36" s="13">
        <v>8</v>
      </c>
      <c r="AB36" s="13"/>
      <c r="AC36" s="13"/>
      <c r="AD36" s="13"/>
      <c r="AE36" s="13"/>
      <c r="AF36" s="13"/>
      <c r="AG36" s="14">
        <v>0</v>
      </c>
      <c r="AH36" s="14">
        <v>0</v>
      </c>
      <c r="AI36" s="14">
        <v>0</v>
      </c>
      <c r="AJ36" s="14">
        <v>0</v>
      </c>
      <c r="AK36" s="14">
        <v>0</v>
      </c>
      <c r="AL36" s="14">
        <v>0</v>
      </c>
      <c r="AM36" s="14">
        <v>0</v>
      </c>
      <c r="AN36" s="14">
        <v>0</v>
      </c>
    </row>
    <row r="37" spans="1:40" s="4" customFormat="1" ht="47.25" customHeight="1" x14ac:dyDescent="0.3">
      <c r="A37" s="10">
        <v>24.5</v>
      </c>
      <c r="B37" s="11" t="s">
        <v>30</v>
      </c>
      <c r="C37" s="15">
        <v>477</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4">
        <v>0</v>
      </c>
      <c r="AH37" s="14">
        <v>0</v>
      </c>
      <c r="AI37" s="14">
        <v>0</v>
      </c>
      <c r="AJ37" s="14">
        <v>0</v>
      </c>
      <c r="AK37" s="14">
        <v>0</v>
      </c>
      <c r="AL37" s="14">
        <v>0</v>
      </c>
      <c r="AM37" s="14">
        <v>0</v>
      </c>
      <c r="AN37" s="14">
        <v>0</v>
      </c>
    </row>
    <row r="38" spans="1:40" s="4" customFormat="1" ht="47.25" customHeight="1" x14ac:dyDescent="0.3">
      <c r="A38" s="10">
        <v>24.8</v>
      </c>
      <c r="B38" s="11" t="s">
        <v>13</v>
      </c>
      <c r="C38" s="15">
        <v>480</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4">
        <v>0</v>
      </c>
      <c r="AH38" s="14">
        <v>0</v>
      </c>
      <c r="AI38" s="14">
        <v>0</v>
      </c>
      <c r="AJ38" s="14">
        <v>0</v>
      </c>
      <c r="AK38" s="14">
        <v>0</v>
      </c>
      <c r="AL38" s="14">
        <v>0</v>
      </c>
      <c r="AM38" s="14">
        <v>0</v>
      </c>
      <c r="AN38" s="14">
        <v>0</v>
      </c>
    </row>
    <row r="39" spans="1:40" s="4" customFormat="1" ht="47.25" customHeight="1" x14ac:dyDescent="0.3">
      <c r="A39" s="10">
        <v>24.9</v>
      </c>
      <c r="B39" s="11" t="s">
        <v>15</v>
      </c>
      <c r="C39" s="15">
        <v>481</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4">
        <v>0</v>
      </c>
      <c r="AH39" s="14">
        <v>0</v>
      </c>
      <c r="AI39" s="14">
        <v>0</v>
      </c>
      <c r="AJ39" s="14">
        <v>0</v>
      </c>
      <c r="AK39" s="14">
        <v>0</v>
      </c>
      <c r="AL39" s="14">
        <v>0</v>
      </c>
      <c r="AM39" s="14">
        <v>0</v>
      </c>
      <c r="AN39" s="14">
        <v>0</v>
      </c>
    </row>
    <row r="40" spans="1:40" s="4" customFormat="1" ht="47.25" customHeight="1" x14ac:dyDescent="0.3">
      <c r="A40" s="10">
        <v>24.1</v>
      </c>
      <c r="B40" s="11" t="s">
        <v>1</v>
      </c>
      <c r="C40" s="15">
        <v>482</v>
      </c>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4">
        <v>0</v>
      </c>
      <c r="AH40" s="14">
        <v>0</v>
      </c>
      <c r="AI40" s="14">
        <v>0</v>
      </c>
      <c r="AJ40" s="14">
        <v>0</v>
      </c>
      <c r="AK40" s="14">
        <v>0</v>
      </c>
      <c r="AL40" s="14">
        <v>0</v>
      </c>
      <c r="AM40" s="14">
        <v>0</v>
      </c>
      <c r="AN40" s="14">
        <v>0</v>
      </c>
    </row>
    <row r="41" spans="1:40" s="4" customFormat="1" ht="47.25" customHeight="1" x14ac:dyDescent="0.3">
      <c r="A41" s="10" t="s">
        <v>73</v>
      </c>
      <c r="B41" s="11" t="s">
        <v>105</v>
      </c>
      <c r="C41" s="12" t="s">
        <v>74</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4">
        <v>0</v>
      </c>
      <c r="AH41" s="14">
        <v>0</v>
      </c>
      <c r="AI41" s="14">
        <v>0</v>
      </c>
      <c r="AJ41" s="14">
        <v>0</v>
      </c>
      <c r="AK41" s="14">
        <v>0</v>
      </c>
      <c r="AL41" s="14">
        <v>0</v>
      </c>
      <c r="AM41" s="14">
        <v>0</v>
      </c>
      <c r="AN41" s="14">
        <v>0</v>
      </c>
    </row>
    <row r="42" spans="1:40" s="4" customFormat="1" ht="47.25" customHeight="1" x14ac:dyDescent="0.3">
      <c r="A42" s="10" t="s">
        <v>75</v>
      </c>
      <c r="B42" s="11" t="s">
        <v>106</v>
      </c>
      <c r="C42" s="12" t="s">
        <v>76</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4">
        <v>0</v>
      </c>
      <c r="AH42" s="14">
        <v>0</v>
      </c>
      <c r="AI42" s="14">
        <v>0</v>
      </c>
      <c r="AJ42" s="14">
        <v>0</v>
      </c>
      <c r="AK42" s="14">
        <v>0</v>
      </c>
      <c r="AL42" s="14">
        <v>0</v>
      </c>
      <c r="AM42" s="14">
        <v>0</v>
      </c>
      <c r="AN42" s="14">
        <v>0</v>
      </c>
    </row>
    <row r="43" spans="1:40" s="4" customFormat="1" ht="47.25" customHeight="1" x14ac:dyDescent="0.3">
      <c r="A43" s="10">
        <v>24.24</v>
      </c>
      <c r="B43" s="11" t="s">
        <v>31</v>
      </c>
      <c r="C43" s="15">
        <v>496</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4">
        <v>0</v>
      </c>
      <c r="AH43" s="14">
        <v>0</v>
      </c>
      <c r="AI43" s="14">
        <v>0</v>
      </c>
      <c r="AJ43" s="14">
        <v>0</v>
      </c>
      <c r="AK43" s="14">
        <v>0</v>
      </c>
      <c r="AL43" s="14">
        <v>0</v>
      </c>
      <c r="AM43" s="14">
        <v>0</v>
      </c>
      <c r="AN43" s="14">
        <v>0</v>
      </c>
    </row>
    <row r="44" spans="1:40" s="4" customFormat="1" ht="47.25" customHeight="1" x14ac:dyDescent="0.3">
      <c r="A44" s="10">
        <v>24.25</v>
      </c>
      <c r="B44" s="11" t="s">
        <v>32</v>
      </c>
      <c r="C44" s="15">
        <v>497</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4">
        <v>0</v>
      </c>
      <c r="AH44" s="14">
        <v>0</v>
      </c>
      <c r="AI44" s="14">
        <v>0</v>
      </c>
      <c r="AJ44" s="14">
        <v>0</v>
      </c>
      <c r="AK44" s="14">
        <v>0</v>
      </c>
      <c r="AL44" s="14">
        <v>0</v>
      </c>
      <c r="AM44" s="14">
        <v>0</v>
      </c>
      <c r="AN44" s="14">
        <v>0</v>
      </c>
    </row>
    <row r="45" spans="1:40" s="4" customFormat="1" ht="47.25" customHeight="1" x14ac:dyDescent="0.3">
      <c r="A45" s="10">
        <v>29.1</v>
      </c>
      <c r="B45" s="11" t="s">
        <v>33</v>
      </c>
      <c r="C45" s="15">
        <v>549</v>
      </c>
      <c r="D45" s="13">
        <v>7</v>
      </c>
      <c r="E45" s="13"/>
      <c r="F45" s="13">
        <v>6</v>
      </c>
      <c r="G45" s="13"/>
      <c r="H45" s="13"/>
      <c r="I45" s="13"/>
      <c r="J45" s="13"/>
      <c r="K45" s="13">
        <v>2</v>
      </c>
      <c r="L45" s="13">
        <v>2</v>
      </c>
      <c r="M45" s="13"/>
      <c r="N45" s="13">
        <v>4</v>
      </c>
      <c r="O45" s="13"/>
      <c r="P45" s="13"/>
      <c r="Q45" s="13"/>
      <c r="R45" s="13"/>
      <c r="S45" s="13"/>
      <c r="T45" s="13"/>
      <c r="U45" s="13">
        <v>9</v>
      </c>
      <c r="V45" s="13"/>
      <c r="W45" s="13">
        <v>1</v>
      </c>
      <c r="X45" s="13">
        <v>2</v>
      </c>
      <c r="Y45" s="13">
        <v>2</v>
      </c>
      <c r="Z45" s="13">
        <v>9</v>
      </c>
      <c r="AA45" s="13">
        <v>14</v>
      </c>
      <c r="AB45" s="13">
        <v>1</v>
      </c>
      <c r="AC45" s="13"/>
      <c r="AD45" s="13"/>
      <c r="AE45" s="13"/>
      <c r="AF45" s="13">
        <v>1</v>
      </c>
      <c r="AG45" s="14">
        <v>10</v>
      </c>
      <c r="AH45" s="14">
        <v>0</v>
      </c>
      <c r="AI45" s="14">
        <v>0</v>
      </c>
      <c r="AJ45" s="14">
        <v>0</v>
      </c>
      <c r="AK45" s="14">
        <v>0</v>
      </c>
      <c r="AL45" s="14">
        <v>0</v>
      </c>
      <c r="AM45" s="14">
        <v>0</v>
      </c>
      <c r="AN45" s="14">
        <v>0</v>
      </c>
    </row>
    <row r="46" spans="1:40" s="4" customFormat="1" ht="47.25" customHeight="1" x14ac:dyDescent="0.3">
      <c r="A46" s="16">
        <v>30</v>
      </c>
      <c r="B46" s="7" t="s">
        <v>77</v>
      </c>
      <c r="C46" s="13"/>
      <c r="D46" s="13">
        <v>5</v>
      </c>
      <c r="E46" s="13"/>
      <c r="F46" s="13">
        <v>2</v>
      </c>
      <c r="G46" s="13"/>
      <c r="H46" s="13"/>
      <c r="I46" s="13"/>
      <c r="J46" s="13"/>
      <c r="K46" s="13"/>
      <c r="L46" s="13"/>
      <c r="M46" s="13"/>
      <c r="N46" s="13"/>
      <c r="O46" s="13"/>
      <c r="P46" s="13"/>
      <c r="Q46" s="13"/>
      <c r="R46" s="13"/>
      <c r="S46" s="13">
        <v>2</v>
      </c>
      <c r="T46" s="13"/>
      <c r="U46" s="13">
        <v>4</v>
      </c>
      <c r="V46" s="13"/>
      <c r="W46" s="13">
        <v>0</v>
      </c>
      <c r="X46" s="13">
        <v>0</v>
      </c>
      <c r="Y46" s="13">
        <v>2</v>
      </c>
      <c r="Z46" s="13">
        <v>1</v>
      </c>
      <c r="AA46" s="13">
        <v>3</v>
      </c>
      <c r="AB46" s="13"/>
      <c r="AC46" s="13"/>
      <c r="AD46" s="13"/>
      <c r="AE46" s="13"/>
      <c r="AF46" s="13"/>
      <c r="AG46" s="14">
        <v>6</v>
      </c>
      <c r="AH46" s="14">
        <v>0</v>
      </c>
      <c r="AI46" s="14">
        <v>0</v>
      </c>
      <c r="AJ46" s="14">
        <v>0</v>
      </c>
      <c r="AK46" s="14">
        <v>0</v>
      </c>
      <c r="AL46" s="14">
        <v>0</v>
      </c>
      <c r="AM46" s="14">
        <v>0</v>
      </c>
      <c r="AN46" s="14">
        <v>0</v>
      </c>
    </row>
    <row r="47" spans="1:40" s="4" customFormat="1" ht="47.25" customHeight="1" x14ac:dyDescent="0.3">
      <c r="A47" s="17"/>
      <c r="B47" s="18" t="s">
        <v>0</v>
      </c>
      <c r="C47" s="13"/>
      <c r="D47" s="13">
        <f>SUM(D7+D8+D9+D10+D11+D12+D13+D14+D15+D16+D17+D18+D19+D20+D21+D22+D23+D24+D25+D26+D27+D28+D29+D30+D31+D32+D33+D34+D35+D36+D37+D38+D39+D40+D41+D42+D43+D44+D45+D46)</f>
        <v>252</v>
      </c>
      <c r="E47" s="13">
        <f t="shared" ref="E47:AF47" si="0">SUM(E7+E8+E9+E10+E11+E12+E13+E14+E15+E16+E17+E18+E19+E20+E21+E22+E23+E24+E25+E26+E27+E28+E29+E30+E31+E32+E33+E34+E35+E36+E37+E38+E39+E40+E41+E42+E43+E44+E45+E46)</f>
        <v>0</v>
      </c>
      <c r="F47" s="13">
        <f t="shared" si="0"/>
        <v>235</v>
      </c>
      <c r="G47" s="13">
        <f t="shared" si="0"/>
        <v>0</v>
      </c>
      <c r="H47" s="13">
        <f t="shared" si="0"/>
        <v>46</v>
      </c>
      <c r="I47" s="13">
        <f t="shared" si="0"/>
        <v>0</v>
      </c>
      <c r="J47" s="13">
        <f t="shared" si="0"/>
        <v>16</v>
      </c>
      <c r="K47" s="13">
        <f t="shared" si="0"/>
        <v>136</v>
      </c>
      <c r="L47" s="13">
        <f t="shared" si="0"/>
        <v>17</v>
      </c>
      <c r="M47" s="13">
        <f t="shared" si="0"/>
        <v>0</v>
      </c>
      <c r="N47" s="13">
        <f t="shared" si="0"/>
        <v>153</v>
      </c>
      <c r="O47" s="13">
        <f t="shared" si="0"/>
        <v>0</v>
      </c>
      <c r="P47" s="13">
        <f>SUM(P7+P8+P9+P10+P11+P12+P13+P14+P15+P16+P17+P18+P19+P20+P21+P22+P23+P24+P25+P26+P27+P28+P29+P30+P31+P32+P33+P34+P35+P36+P37+P38+P39+P40+P41+P42+P43+P44+P45+P46)</f>
        <v>0</v>
      </c>
      <c r="Q47" s="13">
        <f t="shared" si="0"/>
        <v>0</v>
      </c>
      <c r="R47" s="13">
        <f t="shared" si="0"/>
        <v>0</v>
      </c>
      <c r="S47" s="13">
        <f t="shared" si="0"/>
        <v>21</v>
      </c>
      <c r="T47" s="13">
        <f t="shared" si="0"/>
        <v>0</v>
      </c>
      <c r="U47" s="13">
        <f t="shared" si="0"/>
        <v>305</v>
      </c>
      <c r="V47" s="13">
        <f t="shared" si="0"/>
        <v>0</v>
      </c>
      <c r="W47" s="13">
        <f t="shared" si="0"/>
        <v>7</v>
      </c>
      <c r="X47" s="13">
        <f t="shared" si="0"/>
        <v>32</v>
      </c>
      <c r="Y47" s="13">
        <f t="shared" si="0"/>
        <v>55</v>
      </c>
      <c r="Z47" s="13">
        <f t="shared" si="0"/>
        <v>187</v>
      </c>
      <c r="AA47" s="13">
        <f t="shared" si="0"/>
        <v>281</v>
      </c>
      <c r="AB47" s="13">
        <f t="shared" si="0"/>
        <v>1</v>
      </c>
      <c r="AC47" s="13">
        <f t="shared" si="0"/>
        <v>8</v>
      </c>
      <c r="AD47" s="13">
        <f t="shared" si="0"/>
        <v>1</v>
      </c>
      <c r="AE47" s="13">
        <f t="shared" si="0"/>
        <v>22</v>
      </c>
      <c r="AF47" s="13">
        <f t="shared" si="0"/>
        <v>32</v>
      </c>
      <c r="AG47" s="14">
        <f>D47+F47</f>
        <v>487</v>
      </c>
      <c r="AH47" s="14" t="e">
        <f>#REF!+N47+S47+U47</f>
        <v>#REF!</v>
      </c>
      <c r="AI47" s="14">
        <f>N47</f>
        <v>153</v>
      </c>
      <c r="AJ47" s="14">
        <f>SUM(K47:M47)</f>
        <v>153</v>
      </c>
      <c r="AK47" s="14">
        <f>AA47</f>
        <v>281</v>
      </c>
      <c r="AL47" s="14">
        <f>SUM(W47:Z47)</f>
        <v>281</v>
      </c>
      <c r="AM47" s="14">
        <f>AF47</f>
        <v>32</v>
      </c>
      <c r="AN47" s="14">
        <f>SUM(AA47:AE47)</f>
        <v>313</v>
      </c>
    </row>
    <row r="48" spans="1:40" ht="47.25" customHeight="1" x14ac:dyDescent="0.3">
      <c r="B48" s="2" t="s">
        <v>108</v>
      </c>
    </row>
    <row r="50" spans="2:26" ht="17.25" customHeight="1" x14ac:dyDescent="0.3">
      <c r="B50" s="27" t="s">
        <v>109</v>
      </c>
    </row>
    <row r="51" spans="2:26" ht="286.5" customHeight="1" x14ac:dyDescent="0.3">
      <c r="B51" s="28"/>
      <c r="Z51" s="19"/>
    </row>
    <row r="53" spans="2:26" x14ac:dyDescent="0.3">
      <c r="Z53" s="19"/>
    </row>
  </sheetData>
  <sheetProtection sheet="1" objects="1" scenarios="1"/>
  <mergeCells count="33">
    <mergeCell ref="AD1:AF1"/>
    <mergeCell ref="A2:AF2"/>
    <mergeCell ref="A3:B5"/>
    <mergeCell ref="C3:C5"/>
    <mergeCell ref="D3:D5"/>
    <mergeCell ref="E3:E5"/>
    <mergeCell ref="F3:F5"/>
    <mergeCell ref="G3:G5"/>
    <mergeCell ref="H3:H5"/>
    <mergeCell ref="I3:I5"/>
    <mergeCell ref="J3:J5"/>
    <mergeCell ref="K3:K5"/>
    <mergeCell ref="L3:L5"/>
    <mergeCell ref="M3:M5"/>
    <mergeCell ref="N3:N5"/>
    <mergeCell ref="V3:V5"/>
    <mergeCell ref="B50:B51"/>
    <mergeCell ref="W3:Z3"/>
    <mergeCell ref="AA3:AA5"/>
    <mergeCell ref="AB3:AE3"/>
    <mergeCell ref="O3:R3"/>
    <mergeCell ref="S3:S5"/>
    <mergeCell ref="T3:T5"/>
    <mergeCell ref="U3:U5"/>
    <mergeCell ref="O4:O5"/>
    <mergeCell ref="P4:P5"/>
    <mergeCell ref="Q4:Q5"/>
    <mergeCell ref="R4:R5"/>
    <mergeCell ref="AF3:AF5"/>
    <mergeCell ref="W4:X4"/>
    <mergeCell ref="Y4:Z4"/>
    <mergeCell ref="AB4:AC4"/>
    <mergeCell ref="AD4:AE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Հակակոռուպցիոն դատարան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 Ohanyan</dc:creator>
  <cp:lastModifiedBy>Albert</cp:lastModifiedBy>
  <cp:lastPrinted>2017-07-15T16:58:23Z</cp:lastPrinted>
  <dcterms:created xsi:type="dcterms:W3CDTF">2015-12-21T07:19:58Z</dcterms:created>
  <dcterms:modified xsi:type="dcterms:W3CDTF">2025-01-31T13:26:38Z</dcterms:modified>
</cp:coreProperties>
</file>