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showHorizontalScroll="0" showVerticalScroll="0" showSheetTabs="0" xWindow="0" yWindow="0" windowWidth="28800" windowHeight="12330"/>
  </bookViews>
  <sheets>
    <sheet name="Վարչական պատասխ․ 2024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1" l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F23" i="1" l="1"/>
  <c r="U24" i="1"/>
  <c r="U28" i="1"/>
  <c r="U32" i="1"/>
  <c r="U39" i="1"/>
  <c r="U41" i="1"/>
  <c r="U23" i="1"/>
  <c r="F28" i="1"/>
  <c r="F32" i="1"/>
  <c r="D42" i="1" l="1"/>
  <c r="Z42" i="1" l="1"/>
</calcChain>
</file>

<file path=xl/sharedStrings.xml><?xml version="1.0" encoding="utf-8"?>
<sst xmlns="http://schemas.openxmlformats.org/spreadsheetml/2006/main" count="75" uniqueCount="75">
  <si>
    <t>Ð²ÞìºîìàôÂÚàôÜ</t>
  </si>
  <si>
    <t xml:space="preserve">
</t>
  </si>
  <si>
    <t>ìÇ×³Ï³·ñ³Ï³Ý ïáÕÇ Ñ³Ù³ñÁ</t>
  </si>
  <si>
    <t>Վարչական իրավախախտումների վերաբերյալ ՀՀ օրենսգրքի հոդվածը</t>
  </si>
  <si>
    <t>Նախորդ տարվանից փոխանցված անավարտ գործերի քանակը</t>
  </si>
  <si>
    <t>Ստացված դիմումիների ընթացքը</t>
  </si>
  <si>
    <t>Դիմումների քննության ընթացքը</t>
  </si>
  <si>
    <t>Բողոքարկվել են վարչական վերաքննիչ դատարան</t>
  </si>
  <si>
    <t>Վարչական տույժի ենթարկված անձանց քանակը</t>
  </si>
  <si>
    <t>Նշանակված տուգանքների չափը</t>
  </si>
  <si>
    <t>Ընդամենը ստացվել են դիմումներ</t>
  </si>
  <si>
    <t>Ընդունվել են վարույթ</t>
  </si>
  <si>
    <t>Ընդունումը մերժվել է</t>
  </si>
  <si>
    <t>Դիմումը վերադարձվել է</t>
  </si>
  <si>
    <t xml:space="preserve">Դիմումը բավարարվել է </t>
  </si>
  <si>
    <t>Դիմումւ բավարարվել է մասնակի</t>
  </si>
  <si>
    <t xml:space="preserve">Նշանակվել է վարչական                                   տույժ այդ թվում` </t>
  </si>
  <si>
    <t>Դիմումը մերժվել է</t>
  </si>
  <si>
    <t xml:space="preserve">Ընդամենը կարճվել  է </t>
  </si>
  <si>
    <t>Կարճման հիմքերը</t>
  </si>
  <si>
    <t>Ընդամենը ավարտվել են</t>
  </si>
  <si>
    <t>Անավարտ գործերի քանակը</t>
  </si>
  <si>
    <t xml:space="preserve">                             Այդ թվում կասեցված</t>
  </si>
  <si>
    <t>նախազգուշացում</t>
  </si>
  <si>
    <t>տուգանք</t>
  </si>
  <si>
    <t xml:space="preserve"> վարչական իրավախախտումն կատարելու գործիք կամ անմիջական օբյեկտ հանդիսացող առարկայի բռնագրավում</t>
  </si>
  <si>
    <t xml:space="preserve"> վարչական իրավախախտումն կատարելու գործիք կամ անմիջական օբյեկտ հանդիսացող առարկայի վերցնում</t>
  </si>
  <si>
    <t>քաղաքացուն տրված իրավունքից զրկում</t>
  </si>
  <si>
    <t>Դիմումից հրաժարվելու հիմքով</t>
  </si>
  <si>
    <t>Հաշտության համաձայնության հիմքով</t>
  </si>
  <si>
    <t>Այլ հիմքերով</t>
  </si>
  <si>
    <t>¶áñÍ»ñÇ ï»ë³ÏÁ</t>
  </si>
  <si>
    <t>ì³ñã³Ï³Ý å³ï³ëË³Ý³ïíáõÃÛ³Ý »ÝÃ³ñÏ»Éáõ Ù³ëÇÝ</t>
  </si>
  <si>
    <t>Քվեարկ. կամ դրան նախորդող օրը նախընտ. քարոզ. կատարելը, քարոզ. Կատ. Իր-ին արգելք հանդիսանալը, ինչպես նաև նախընտ. քարոզ. կատ.սահմ. կարգի այլ խախտ.</t>
  </si>
  <si>
    <t>Վստահված անձին, ընտր.հանձնաժողովի անդամին, դիտորդին կամ ԶԼՄ ներկ. ընտ. փաստաթղթ. ծանոթանալուն խոչընդոտելը, ընտր.հանձնաժողովի արձանագր. պատճենները չտալը</t>
  </si>
  <si>
    <t>Թեկնածուի (կուսակց. կամ կուս-ի դաշինքի) կողմից նախընտր. հիմնադրամում եղած միջոցների օգտ. վերաբերյալ հայտարարագիր չներկայացնելը</t>
  </si>
  <si>
    <t>Ընտրական հանձնաժողովի կնիքը չվերադարձնելը</t>
  </si>
  <si>
    <t>Ընտր. հանձնաժողովի գործավար. մատյանը չլրացնելը կամ ոչ պատշաճ լրացնելը</t>
  </si>
  <si>
    <t>Թեկնածուների առաջադրումը պաշտպանելու պաշտոնաթերթիկներում կեղծիքներ կատարելը</t>
  </si>
  <si>
    <t>Գույքի մանր հափշտակում</t>
  </si>
  <si>
    <t>Պաշտոն. անձանց կողմից միջուկ. տեղակայանքի, ռադիոակտիվ թափ.տեղակայանքի, իոնացնող ճառ. աղբյուրի անձնակազմին շահագործ. աշխատակարգը կամ անվտանգ.կանոնները խախտել հարկադրելը</t>
  </si>
  <si>
    <t>Միջուկ. տեղակայանքի, ռադ.թափ.տեղակայանքի, իոնացնող ճառ.աղբյուրի անձնակազմին և պաշտ. անձանց պաշտոնեական պարտ. կատարելուն խոչընդոտելը</t>
  </si>
  <si>
    <t>Ռադիոէլ. Միջոց. և բարձր հաճախակ. սարքավորում. արտադրման, կառուցման (տեղադրման), իրացման, ձեռքբերման և ներմուծման սահմանված կարգը խախտելը</t>
  </si>
  <si>
    <t>Պետ. ծառ. կողմից պաշտոնի բերումով ստացած արժեքավոր նվերները պետ. չհանձնելը</t>
  </si>
  <si>
    <t>Պետ.լիազոր.մարմ-ի պաշտ.անձանց կողմից անհատ ձեռներեցին կամ ձեռնարկությանը սահմանված ժամկետներում չգրանցելը (չվերագրանցելը) կամ գրանցումը (վերագրանցումը) անհիմն մերժելը</t>
  </si>
  <si>
    <t>Հաս. վայրերում ոգելից խմիչքներ օգտագործելը կամ հաս. վայրերում հարբած վիճակում երևալը</t>
  </si>
  <si>
    <t>175 մաս 3</t>
  </si>
  <si>
    <t>Ժողովներ, հանրահավաքներ, երթեր և ցույցեր անցկացնելու կարգը խախտելը</t>
  </si>
  <si>
    <t>Զինծառայողների կամ ոստիկ. ծառայողի օրին. պահանջը չկատարելը</t>
  </si>
  <si>
    <t>Պետ. ծառ-ի կողմից պետական մարմնի անունից, մինչև տվյալ հարցի վեր. որոշում ընդունելը, պաշտ. հայտ-մբ կամ հաղորդմամբ հանդես գալը</t>
  </si>
  <si>
    <t>Վարչական հսկողության կանոնները խախտելը</t>
  </si>
  <si>
    <t>ՀՀ ուսում. Հաստ-ում առարկաների հայերեն դասավանդումը կամ միջնակարգ-մասն., մասն. տեխն. և բարձրագույն ուսում.հաստ-ում հայոց լեզվի ուսուցումը կամ հայոց լեզվի ընդունելության քնն-ը չապահովելը</t>
  </si>
  <si>
    <t>189,2 189,3-1</t>
  </si>
  <si>
    <r>
      <t xml:space="preserve">ՀՀ պետ.մարմ. ձեռնարկ-ի,հիմն.-ի և կազմ-ի </t>
    </r>
    <r>
      <rPr>
        <sz val="12"/>
        <rFont val="Calibri"/>
        <family val="2"/>
      </rPr>
      <t>(անկախ սեփ. ձևից) գործավ.-ը ոչ հայերեն վարելը, ցուցանակները, ձևաթղթերը, դրոշմանիշները, նամականիշները, կնիքները,միջ.փոստ. ծրարները ոչ հայերեն ձևավորելը</t>
    </r>
  </si>
  <si>
    <t>Զանգվածային միջոցառումների ժամանակ ոչ հայերեն ելույթների համաժամանակյա թարգմանությունը չապահովելը</t>
  </si>
  <si>
    <t>Միջ.ատյաններում ՀՀ ներկ. անձանց ոչ հայերեն պաշտ. ելույթները, ՀՀ տարածքում գտնվող արտասահմանյան պետ. մարմ-ի, ձեռնարկ-ի, հիմն-ի և կազմակերպ-ի պետ. Վերահսկ. ենթակա փաստաթղթերը հայերենով չզուգակցելը</t>
  </si>
  <si>
    <t>Պաշտ. անձանց հայերենին չտիրապետելը և սպասարկման առանձին ոլորտներում աշխատող ՀՀ քաղաքացիների հայերենին չտիրապետելը</t>
  </si>
  <si>
    <t>Տեղեկություն տալու պարտականությունը չկատարելը</t>
  </si>
  <si>
    <t>Էրոտիկ բնույթի տպագիր հրատ-ի, տեսաձայներիզ-ի և տեսասկավառակների վաճառքն արգելված վայրերում</t>
  </si>
  <si>
    <t>Վարչական իրավախախտում ծնող կամ դրա կատարմանը նպաստող պատճառներն ու պայմանները վերացնելու ուղղությամբ միջոցներ չձեռնարկելը</t>
  </si>
  <si>
    <t>Տեղեկություն (տվյալ) չտրամադրելը կամ կեղծ տեղեկություն (տվյալ) ներկայացնելը</t>
  </si>
  <si>
    <t>Սոց.ապ. քարտերի և սոց. ապ. քարտերի համարների կիրառման կարգը խախտելը</t>
  </si>
  <si>
    <t>198.2 մաս 4,5</t>
  </si>
  <si>
    <t>Ժողովրդական ատենակալի դատարան ներկայանալուն խոչընդոտելը</t>
  </si>
  <si>
    <t>Դատարանի մասնավոր որոշումը չկատարելը</t>
  </si>
  <si>
    <t>Հարկադիր կատարողի որոշումը դիտավորյալ չկատարելը կամ կատարմանը խոչընդոտելը</t>
  </si>
  <si>
    <t>206,5 206,9</t>
  </si>
  <si>
    <t>Մարդու իրավունքների պաշտպանի հարցմանը չպատասխանելը կամ պահանջվող նյութերը չտրամադրելը</t>
  </si>
  <si>
    <t>Այլ իրավախախտումներ</t>
  </si>
  <si>
    <t>44.1, 40.12</t>
  </si>
  <si>
    <t>Ընդամենը</t>
  </si>
  <si>
    <t>Հավելված 2                                                                                                               Բարձրագույն դատական խորհրդի                                                            2022թվականի դեկտեմբերի 26-ի թիվ                                                                  ԲԴԽ-122-Ո-408 որոշման</t>
  </si>
  <si>
    <t>Ստուգիչ հավասարումներ` 2=3+4+5, 18=6+7+13+14,  1+3=18+19</t>
  </si>
  <si>
    <t xml:space="preserve">2024 թվականի ì³ñã³Ï³Ý å³ï³ëË³Ý³ïíáõÃÛ³Ý »ÝÃ³ñÏ»Éáõ í»ñ³µ»ñÛ³É ·áñÍ»ñÇ Ù³ëÇÝ </t>
  </si>
  <si>
    <t>Ծանոթություն՝ 1 գործ միացվել է, 30.12.2024թ. դրությամբ 11  գործ անորոշ է: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</si>
</sst>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indexed="8"/>
      <name val="Arial LatArm"/>
      <family val="2"/>
    </font>
    <font>
      <sz val="12"/>
      <name val="Arial LatArm"/>
      <family val="2"/>
    </font>
    <font>
      <sz val="12"/>
      <name val="Times Armenian"/>
      <family val="1"/>
    </font>
    <font>
      <sz val="9"/>
      <name val="Times Armenian"/>
      <family val="1"/>
    </font>
    <font>
      <sz val="12"/>
      <name val="Calibri"/>
      <family val="2"/>
    </font>
    <font>
      <sz val="11"/>
      <name val="Calibri"/>
      <family val="2"/>
      <scheme val="minor"/>
    </font>
    <font>
      <sz val="14"/>
      <name val="Times Armenian"/>
      <family val="1"/>
    </font>
    <font>
      <sz val="11"/>
      <name val="Times Armenian"/>
      <family val="1"/>
    </font>
    <font>
      <sz val="12"/>
      <name val="Times LatArm"/>
    </font>
    <font>
      <sz val="11"/>
      <name val="Sylfaen"/>
      <family val="1"/>
      <charset val="204"/>
    </font>
    <font>
      <sz val="12"/>
      <color indexed="8"/>
      <name val="Times Armeni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5" fillId="2" borderId="2" xfId="0" applyFont="1" applyFill="1" applyBorder="1" applyAlignment="1">
      <alignment horizontal="center" vertical="center" wrapText="1"/>
    </xf>
    <xf numFmtId="0" fontId="4" fillId="2" borderId="2" xfId="0" quotePrefix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0" borderId="0" xfId="0" applyFont="1"/>
    <xf numFmtId="0" fontId="7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2" borderId="0" xfId="0" applyFill="1"/>
    <xf numFmtId="0" fontId="4" fillId="2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0" fillId="0" borderId="0" xfId="0" applyFill="1"/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textRotation="90" wrapText="1"/>
    </xf>
    <xf numFmtId="0" fontId="4" fillId="0" borderId="7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6" xfId="0" applyFont="1" applyFill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horizontal="center" vertical="center" textRotation="90"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12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"/>
  <sheetViews>
    <sheetView tabSelected="1" zoomScale="85" zoomScaleNormal="85" workbookViewId="0">
      <selection activeCell="F52" sqref="F52"/>
    </sheetView>
  </sheetViews>
  <sheetFormatPr defaultRowHeight="15" x14ac:dyDescent="0.25"/>
  <cols>
    <col min="1" max="1" width="9.140625" style="6"/>
    <col min="2" max="2" width="36.140625" style="6" customWidth="1"/>
    <col min="4" max="4" width="9.140625" customWidth="1"/>
    <col min="5" max="5" width="9.140625" style="19"/>
    <col min="6" max="8" width="9.140625" style="20"/>
    <col min="9" max="9" width="9.140625" style="6"/>
    <col min="12" max="12" width="9.140625" style="6"/>
    <col min="22" max="23" width="9.140625" style="5"/>
    <col min="24" max="25" width="9.140625" style="17"/>
    <col min="26" max="26" width="19" style="17" customWidth="1"/>
  </cols>
  <sheetData>
    <row r="1" spans="1:26" ht="75" customHeight="1" x14ac:dyDescent="0.25">
      <c r="X1" s="32" t="s">
        <v>71</v>
      </c>
      <c r="Y1" s="32"/>
      <c r="Z1" s="32"/>
    </row>
    <row r="2" spans="1:26" ht="15.75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5.75" x14ac:dyDescent="0.25">
      <c r="A3" s="33" t="s">
        <v>73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5.75" x14ac:dyDescent="0.25">
      <c r="A4" s="34" t="s">
        <v>1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26" x14ac:dyDescent="0.25">
      <c r="A5" s="35" t="s">
        <v>2</v>
      </c>
      <c r="B5" s="36" t="s">
        <v>72</v>
      </c>
      <c r="C5" s="29" t="s">
        <v>3</v>
      </c>
      <c r="D5" s="29" t="s">
        <v>4</v>
      </c>
      <c r="E5" s="37" t="s">
        <v>5</v>
      </c>
      <c r="F5" s="37"/>
      <c r="G5" s="37"/>
      <c r="H5" s="37"/>
      <c r="I5" s="38" t="s">
        <v>6</v>
      </c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40"/>
      <c r="X5" s="29" t="s">
        <v>7</v>
      </c>
      <c r="Y5" s="29" t="s">
        <v>8</v>
      </c>
      <c r="Z5" s="29" t="s">
        <v>9</v>
      </c>
    </row>
    <row r="6" spans="1:26" x14ac:dyDescent="0.25">
      <c r="A6" s="35"/>
      <c r="B6" s="36"/>
      <c r="C6" s="29"/>
      <c r="D6" s="29"/>
      <c r="E6" s="26" t="s">
        <v>10</v>
      </c>
      <c r="F6" s="26" t="s">
        <v>11</v>
      </c>
      <c r="G6" s="26" t="s">
        <v>12</v>
      </c>
      <c r="H6" s="26" t="s">
        <v>13</v>
      </c>
      <c r="I6" s="29" t="s">
        <v>14</v>
      </c>
      <c r="J6" s="29" t="s">
        <v>15</v>
      </c>
      <c r="K6" s="28" t="s">
        <v>16</v>
      </c>
      <c r="L6" s="28"/>
      <c r="M6" s="28"/>
      <c r="N6" s="28"/>
      <c r="O6" s="28"/>
      <c r="P6" s="29" t="s">
        <v>17</v>
      </c>
      <c r="Q6" s="29" t="s">
        <v>18</v>
      </c>
      <c r="R6" s="28" t="s">
        <v>19</v>
      </c>
      <c r="S6" s="28"/>
      <c r="T6" s="28"/>
      <c r="U6" s="29" t="s">
        <v>20</v>
      </c>
      <c r="V6" s="29" t="s">
        <v>21</v>
      </c>
      <c r="W6" s="30" t="s">
        <v>22</v>
      </c>
      <c r="X6" s="29"/>
      <c r="Y6" s="29"/>
      <c r="Z6" s="29"/>
    </row>
    <row r="7" spans="1:26" ht="330" customHeight="1" x14ac:dyDescent="0.25">
      <c r="A7" s="35"/>
      <c r="B7" s="36"/>
      <c r="C7" s="29"/>
      <c r="D7" s="29"/>
      <c r="E7" s="27"/>
      <c r="F7" s="27"/>
      <c r="G7" s="27"/>
      <c r="H7" s="27"/>
      <c r="I7" s="29"/>
      <c r="J7" s="29"/>
      <c r="K7" s="8" t="s">
        <v>23</v>
      </c>
      <c r="L7" s="8" t="s">
        <v>24</v>
      </c>
      <c r="M7" s="8" t="s">
        <v>25</v>
      </c>
      <c r="N7" s="8" t="s">
        <v>26</v>
      </c>
      <c r="O7" s="8" t="s">
        <v>27</v>
      </c>
      <c r="P7" s="29"/>
      <c r="Q7" s="29"/>
      <c r="R7" s="8" t="s">
        <v>28</v>
      </c>
      <c r="S7" s="8" t="s">
        <v>29</v>
      </c>
      <c r="T7" s="8" t="s">
        <v>30</v>
      </c>
      <c r="U7" s="29"/>
      <c r="V7" s="29"/>
      <c r="W7" s="31"/>
      <c r="X7" s="29"/>
      <c r="Y7" s="29"/>
      <c r="Z7" s="29"/>
    </row>
    <row r="8" spans="1:26" ht="15.75" x14ac:dyDescent="0.25">
      <c r="A8" s="9"/>
      <c r="B8" s="12" t="s">
        <v>31</v>
      </c>
      <c r="C8" s="7"/>
      <c r="D8" s="1">
        <v>1</v>
      </c>
      <c r="E8" s="21">
        <v>2</v>
      </c>
      <c r="F8" s="21">
        <v>3</v>
      </c>
      <c r="G8" s="21">
        <v>4</v>
      </c>
      <c r="H8" s="21">
        <v>5</v>
      </c>
      <c r="I8" s="1">
        <v>6</v>
      </c>
      <c r="J8" s="1">
        <v>7</v>
      </c>
      <c r="K8" s="1">
        <v>8</v>
      </c>
      <c r="L8" s="1">
        <v>9</v>
      </c>
      <c r="M8" s="1">
        <v>10</v>
      </c>
      <c r="N8" s="1">
        <v>11</v>
      </c>
      <c r="O8" s="1">
        <v>12</v>
      </c>
      <c r="P8" s="1">
        <v>13</v>
      </c>
      <c r="Q8" s="1">
        <v>14</v>
      </c>
      <c r="R8" s="1">
        <v>15</v>
      </c>
      <c r="S8" s="1">
        <v>16</v>
      </c>
      <c r="T8" s="1">
        <v>17</v>
      </c>
      <c r="U8" s="1">
        <v>18</v>
      </c>
      <c r="V8" s="1">
        <v>19</v>
      </c>
      <c r="W8" s="1">
        <v>20</v>
      </c>
      <c r="X8" s="1">
        <v>21</v>
      </c>
      <c r="Y8" s="1">
        <v>22</v>
      </c>
      <c r="Z8" s="1">
        <v>23</v>
      </c>
    </row>
    <row r="9" spans="1:26" ht="47.25" x14ac:dyDescent="0.25">
      <c r="A9" s="9">
        <v>9</v>
      </c>
      <c r="B9" s="12" t="s">
        <v>32</v>
      </c>
      <c r="C9" s="7"/>
      <c r="D9" s="7"/>
      <c r="E9" s="22"/>
      <c r="F9" s="22"/>
      <c r="G9" s="22"/>
      <c r="H9" s="22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16"/>
      <c r="Y9" s="15"/>
      <c r="Z9" s="15"/>
    </row>
    <row r="10" spans="1:26" ht="90" x14ac:dyDescent="0.25">
      <c r="A10" s="9">
        <v>9.1</v>
      </c>
      <c r="B10" s="9" t="s">
        <v>33</v>
      </c>
      <c r="C10" s="7">
        <v>40.1</v>
      </c>
      <c r="D10" s="7"/>
      <c r="E10" s="22"/>
      <c r="F10" s="22"/>
      <c r="G10" s="22"/>
      <c r="H10" s="22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14"/>
      <c r="V10" s="14"/>
      <c r="W10" s="7"/>
      <c r="X10" s="16"/>
      <c r="Y10" s="15"/>
      <c r="Z10" s="15"/>
    </row>
    <row r="11" spans="1:26" ht="105" x14ac:dyDescent="0.25">
      <c r="A11" s="9">
        <v>9.1999999999999993</v>
      </c>
      <c r="B11" s="9" t="s">
        <v>34</v>
      </c>
      <c r="C11" s="7">
        <v>40.200000000000003</v>
      </c>
      <c r="D11" s="7"/>
      <c r="E11" s="22"/>
      <c r="F11" s="22"/>
      <c r="G11" s="22"/>
      <c r="H11" s="22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14"/>
      <c r="V11" s="14"/>
      <c r="W11" s="7"/>
      <c r="X11" s="16"/>
      <c r="Y11" s="15"/>
      <c r="Z11" s="15"/>
    </row>
    <row r="12" spans="1:26" ht="75" x14ac:dyDescent="0.25">
      <c r="A12" s="9">
        <v>9.3000000000000007</v>
      </c>
      <c r="B12" s="9" t="s">
        <v>35</v>
      </c>
      <c r="C12" s="7">
        <v>40.299999999999997</v>
      </c>
      <c r="D12" s="7"/>
      <c r="E12" s="22"/>
      <c r="F12" s="22"/>
      <c r="G12" s="22"/>
      <c r="H12" s="22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14"/>
      <c r="V12" s="14"/>
      <c r="W12" s="7"/>
      <c r="X12" s="16"/>
      <c r="Y12" s="15"/>
      <c r="Z12" s="15"/>
    </row>
    <row r="13" spans="1:26" ht="60.75" customHeight="1" x14ac:dyDescent="0.25">
      <c r="A13" s="9">
        <v>9.4</v>
      </c>
      <c r="B13" s="9" t="s">
        <v>36</v>
      </c>
      <c r="C13" s="7">
        <v>40.4</v>
      </c>
      <c r="D13" s="7"/>
      <c r="E13" s="22"/>
      <c r="F13" s="22"/>
      <c r="G13" s="22"/>
      <c r="H13" s="22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14"/>
      <c r="V13" s="14"/>
      <c r="W13" s="7"/>
      <c r="X13" s="16"/>
      <c r="Y13" s="15"/>
      <c r="Z13" s="15"/>
    </row>
    <row r="14" spans="1:26" ht="45" x14ac:dyDescent="0.25">
      <c r="A14" s="9">
        <v>9.5</v>
      </c>
      <c r="B14" s="9" t="s">
        <v>37</v>
      </c>
      <c r="C14" s="7">
        <v>40.6</v>
      </c>
      <c r="D14" s="7"/>
      <c r="E14" s="22"/>
      <c r="F14" s="22"/>
      <c r="G14" s="22"/>
      <c r="H14" s="22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14"/>
      <c r="V14" s="14"/>
      <c r="W14" s="7"/>
      <c r="X14" s="16"/>
      <c r="Y14" s="15"/>
      <c r="Z14" s="15"/>
    </row>
    <row r="15" spans="1:26" ht="60" x14ac:dyDescent="0.25">
      <c r="A15" s="9">
        <v>9.6</v>
      </c>
      <c r="B15" s="9" t="s">
        <v>38</v>
      </c>
      <c r="C15" s="7">
        <v>40.700000000000003</v>
      </c>
      <c r="D15" s="7"/>
      <c r="E15" s="22"/>
      <c r="F15" s="22"/>
      <c r="G15" s="22"/>
      <c r="H15" s="22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14"/>
      <c r="V15" s="14"/>
      <c r="W15" s="7"/>
      <c r="X15" s="16"/>
      <c r="Y15" s="15"/>
      <c r="Z15" s="15"/>
    </row>
    <row r="16" spans="1:26" x14ac:dyDescent="0.25">
      <c r="A16" s="9">
        <v>9.6999999999999993</v>
      </c>
      <c r="B16" s="9" t="s">
        <v>39</v>
      </c>
      <c r="C16" s="7">
        <v>53</v>
      </c>
      <c r="D16" s="7"/>
      <c r="E16" s="22"/>
      <c r="F16" s="22"/>
      <c r="G16" s="23"/>
      <c r="H16" s="23"/>
      <c r="I16" s="7"/>
      <c r="J16" s="2"/>
      <c r="K16" s="2"/>
      <c r="L16" s="7"/>
      <c r="M16" s="7"/>
      <c r="N16" s="7"/>
      <c r="O16" s="7"/>
      <c r="P16" s="7"/>
      <c r="Q16" s="7"/>
      <c r="R16" s="7"/>
      <c r="S16" s="7"/>
      <c r="T16" s="7"/>
      <c r="U16" s="14"/>
      <c r="V16" s="14"/>
      <c r="W16" s="2"/>
      <c r="X16" s="2"/>
      <c r="Y16" s="15"/>
      <c r="Z16" s="15"/>
    </row>
    <row r="17" spans="1:26" ht="105" x14ac:dyDescent="0.25">
      <c r="A17" s="9">
        <v>9.8000000000000007</v>
      </c>
      <c r="B17" s="9" t="s">
        <v>40</v>
      </c>
      <c r="C17" s="7">
        <v>97.2</v>
      </c>
      <c r="D17" s="7"/>
      <c r="E17" s="22"/>
      <c r="F17" s="22"/>
      <c r="G17" s="22"/>
      <c r="H17" s="22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14"/>
      <c r="V17" s="14"/>
      <c r="W17" s="7"/>
      <c r="X17" s="16"/>
      <c r="Y17" s="15"/>
      <c r="Z17" s="15"/>
    </row>
    <row r="18" spans="1:26" ht="90" x14ac:dyDescent="0.25">
      <c r="A18" s="9">
        <v>9.9</v>
      </c>
      <c r="B18" s="9" t="s">
        <v>41</v>
      </c>
      <c r="C18" s="7">
        <v>97.3</v>
      </c>
      <c r="D18" s="7"/>
      <c r="E18" s="22"/>
      <c r="F18" s="22"/>
      <c r="G18" s="22"/>
      <c r="H18" s="22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14"/>
      <c r="V18" s="14"/>
      <c r="W18" s="7"/>
      <c r="X18" s="16"/>
      <c r="Y18" s="15"/>
      <c r="Z18" s="15"/>
    </row>
    <row r="19" spans="1:26" ht="90" x14ac:dyDescent="0.25">
      <c r="A19" s="3">
        <v>9.1</v>
      </c>
      <c r="B19" s="9" t="s">
        <v>42</v>
      </c>
      <c r="C19" s="7">
        <v>147</v>
      </c>
      <c r="D19" s="7"/>
      <c r="E19" s="22"/>
      <c r="F19" s="22"/>
      <c r="G19" s="22"/>
      <c r="H19" s="22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14"/>
      <c r="V19" s="14"/>
      <c r="W19" s="7"/>
      <c r="X19" s="16"/>
      <c r="Y19" s="15"/>
      <c r="Z19" s="15"/>
    </row>
    <row r="20" spans="1:26" ht="45" x14ac:dyDescent="0.25">
      <c r="A20" s="3">
        <v>9.11</v>
      </c>
      <c r="B20" s="9" t="s">
        <v>43</v>
      </c>
      <c r="C20" s="7">
        <v>166.1</v>
      </c>
      <c r="D20" s="7"/>
      <c r="E20" s="22"/>
      <c r="F20" s="22"/>
      <c r="G20" s="22"/>
      <c r="H20" s="22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14"/>
      <c r="V20" s="14"/>
      <c r="W20" s="7"/>
      <c r="X20" s="16"/>
      <c r="Y20" s="15"/>
      <c r="Z20" s="15"/>
    </row>
    <row r="21" spans="1:26" ht="105" x14ac:dyDescent="0.25">
      <c r="A21" s="3">
        <v>9.1199999999999992</v>
      </c>
      <c r="B21" s="9" t="s">
        <v>44</v>
      </c>
      <c r="C21" s="7">
        <v>170.5</v>
      </c>
      <c r="D21" s="7"/>
      <c r="E21" s="22"/>
      <c r="F21" s="22"/>
      <c r="G21" s="22"/>
      <c r="H21" s="22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14"/>
      <c r="V21" s="14"/>
      <c r="W21" s="7"/>
      <c r="X21" s="16"/>
      <c r="Y21" s="15"/>
      <c r="Z21" s="15"/>
    </row>
    <row r="22" spans="1:26" ht="60" x14ac:dyDescent="0.25">
      <c r="A22" s="3">
        <v>9.1300000000000008</v>
      </c>
      <c r="B22" s="9" t="s">
        <v>45</v>
      </c>
      <c r="C22" s="7" t="s">
        <v>46</v>
      </c>
      <c r="D22" s="7"/>
      <c r="E22" s="22"/>
      <c r="F22" s="22"/>
      <c r="G22" s="22"/>
      <c r="H22" s="22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14"/>
      <c r="V22" s="14"/>
      <c r="W22" s="7"/>
      <c r="X22" s="16"/>
      <c r="Y22" s="15"/>
      <c r="Z22" s="15"/>
    </row>
    <row r="23" spans="1:26" ht="45" x14ac:dyDescent="0.25">
      <c r="A23" s="3">
        <v>9.14</v>
      </c>
      <c r="B23" s="9" t="s">
        <v>47</v>
      </c>
      <c r="C23" s="7">
        <v>180.1</v>
      </c>
      <c r="D23" s="7">
        <v>3</v>
      </c>
      <c r="E23" s="22">
        <v>4</v>
      </c>
      <c r="F23" s="22">
        <f>E23-G23-H23</f>
        <v>3</v>
      </c>
      <c r="G23" s="22"/>
      <c r="H23" s="22">
        <v>1</v>
      </c>
      <c r="I23" s="7">
        <v>3</v>
      </c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14">
        <f>I23+J23+P23+Q23</f>
        <v>3</v>
      </c>
      <c r="V23" s="14">
        <v>3</v>
      </c>
      <c r="W23" s="7"/>
      <c r="X23" s="16">
        <v>4</v>
      </c>
      <c r="Y23" s="15">
        <v>3</v>
      </c>
      <c r="Z23" s="15">
        <v>1400000</v>
      </c>
    </row>
    <row r="24" spans="1:26" ht="45" x14ac:dyDescent="0.25">
      <c r="A24" s="3">
        <v>9.15</v>
      </c>
      <c r="B24" s="9" t="s">
        <v>48</v>
      </c>
      <c r="C24" s="7">
        <v>182</v>
      </c>
      <c r="D24" s="22">
        <v>578</v>
      </c>
      <c r="E24" s="22">
        <v>423</v>
      </c>
      <c r="F24" s="22">
        <v>387</v>
      </c>
      <c r="G24" s="22">
        <v>21</v>
      </c>
      <c r="H24" s="22">
        <v>6</v>
      </c>
      <c r="I24" s="7">
        <v>68</v>
      </c>
      <c r="J24" s="7"/>
      <c r="K24" s="7"/>
      <c r="L24" s="7"/>
      <c r="M24" s="7"/>
      <c r="N24" s="7"/>
      <c r="O24" s="7"/>
      <c r="P24" s="7">
        <v>534</v>
      </c>
      <c r="Q24" s="7">
        <v>1</v>
      </c>
      <c r="R24" s="7"/>
      <c r="S24" s="7"/>
      <c r="T24" s="7">
        <v>1</v>
      </c>
      <c r="U24" s="15">
        <f t="shared" ref="U24:U42" si="0">I24+J24+P24+Q24</f>
        <v>603</v>
      </c>
      <c r="V24" s="14">
        <v>362</v>
      </c>
      <c r="W24" s="7">
        <v>56</v>
      </c>
      <c r="X24" s="16">
        <v>60</v>
      </c>
      <c r="Y24" s="15">
        <v>68</v>
      </c>
      <c r="Z24" s="15">
        <v>3270000</v>
      </c>
    </row>
    <row r="25" spans="1:26" ht="75" x14ac:dyDescent="0.25">
      <c r="A25" s="3">
        <v>9.16</v>
      </c>
      <c r="B25" s="9" t="s">
        <v>49</v>
      </c>
      <c r="C25" s="7">
        <v>183.1</v>
      </c>
      <c r="D25" s="7"/>
      <c r="E25" s="22"/>
      <c r="F25" s="22"/>
      <c r="G25" s="22"/>
      <c r="H25" s="22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15"/>
      <c r="V25" s="14"/>
      <c r="W25" s="7"/>
      <c r="X25" s="16"/>
      <c r="Y25" s="15"/>
      <c r="Z25" s="15"/>
    </row>
    <row r="26" spans="1:26" ht="30" x14ac:dyDescent="0.25">
      <c r="A26" s="3">
        <v>9.17</v>
      </c>
      <c r="B26" s="9" t="s">
        <v>50</v>
      </c>
      <c r="C26" s="7">
        <v>185</v>
      </c>
      <c r="D26" s="7"/>
      <c r="E26" s="22"/>
      <c r="F26" s="22"/>
      <c r="G26" s="22"/>
      <c r="H26" s="22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15"/>
      <c r="V26" s="14"/>
      <c r="W26" s="7"/>
      <c r="X26" s="16"/>
      <c r="Y26" s="15"/>
      <c r="Z26" s="15"/>
    </row>
    <row r="27" spans="1:26" ht="120" x14ac:dyDescent="0.25">
      <c r="A27" s="3">
        <v>9.18</v>
      </c>
      <c r="B27" s="9" t="s">
        <v>51</v>
      </c>
      <c r="C27" s="7" t="s">
        <v>52</v>
      </c>
      <c r="D27" s="7"/>
      <c r="E27" s="22"/>
      <c r="F27" s="22"/>
      <c r="G27" s="22"/>
      <c r="H27" s="22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15"/>
      <c r="V27" s="14"/>
      <c r="W27" s="7"/>
      <c r="X27" s="16"/>
      <c r="Y27" s="15"/>
      <c r="Z27" s="15"/>
    </row>
    <row r="28" spans="1:26" ht="109.5" x14ac:dyDescent="0.25">
      <c r="A28" s="3">
        <v>9.19</v>
      </c>
      <c r="B28" s="9" t="s">
        <v>53</v>
      </c>
      <c r="C28" s="7">
        <v>189.3</v>
      </c>
      <c r="D28" s="7">
        <v>35</v>
      </c>
      <c r="E28" s="22">
        <v>28</v>
      </c>
      <c r="F28" s="22">
        <f t="shared" ref="F25:F40" si="1">E28-G28-H28</f>
        <v>27</v>
      </c>
      <c r="G28" s="22"/>
      <c r="H28" s="22">
        <v>1</v>
      </c>
      <c r="I28" s="7">
        <v>16</v>
      </c>
      <c r="J28" s="7"/>
      <c r="K28" s="7"/>
      <c r="L28" s="7"/>
      <c r="M28" s="7"/>
      <c r="N28" s="7"/>
      <c r="O28" s="7"/>
      <c r="P28" s="7">
        <v>18</v>
      </c>
      <c r="Q28" s="7"/>
      <c r="R28" s="7"/>
      <c r="S28" s="7"/>
      <c r="T28" s="7"/>
      <c r="U28" s="15">
        <f t="shared" si="0"/>
        <v>34</v>
      </c>
      <c r="V28" s="14">
        <v>27</v>
      </c>
      <c r="W28" s="7"/>
      <c r="X28" s="16">
        <v>16</v>
      </c>
      <c r="Y28" s="15">
        <v>16</v>
      </c>
      <c r="Z28" s="10">
        <v>3800000</v>
      </c>
    </row>
    <row r="29" spans="1:26" ht="60" x14ac:dyDescent="0.25">
      <c r="A29" s="3">
        <v>9.1999999999999993</v>
      </c>
      <c r="B29" s="9" t="s">
        <v>54</v>
      </c>
      <c r="C29" s="7">
        <v>189.4</v>
      </c>
      <c r="D29" s="7"/>
      <c r="E29" s="22"/>
      <c r="F29" s="22"/>
      <c r="G29" s="22"/>
      <c r="H29" s="22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15"/>
      <c r="V29" s="14"/>
      <c r="W29" s="7"/>
      <c r="X29" s="16"/>
      <c r="Y29" s="15"/>
      <c r="Z29" s="15"/>
    </row>
    <row r="30" spans="1:26" ht="120" x14ac:dyDescent="0.25">
      <c r="A30" s="3">
        <v>9.2100000000000009</v>
      </c>
      <c r="B30" s="9" t="s">
        <v>55</v>
      </c>
      <c r="C30" s="7">
        <v>189.5</v>
      </c>
      <c r="D30" s="7"/>
      <c r="E30" s="22"/>
      <c r="F30" s="22"/>
      <c r="G30" s="22"/>
      <c r="H30" s="22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15"/>
      <c r="V30" s="14"/>
      <c r="W30" s="7"/>
      <c r="X30" s="16"/>
      <c r="Y30" s="15"/>
      <c r="Z30" s="15"/>
    </row>
    <row r="31" spans="1:26" ht="75" x14ac:dyDescent="0.25">
      <c r="A31" s="3">
        <v>9.2200000000000006</v>
      </c>
      <c r="B31" s="9" t="s">
        <v>56</v>
      </c>
      <c r="C31" s="7">
        <v>189.6</v>
      </c>
      <c r="D31" s="7"/>
      <c r="E31" s="22"/>
      <c r="F31" s="22"/>
      <c r="G31" s="22"/>
      <c r="H31" s="22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15"/>
      <c r="V31" s="14"/>
      <c r="W31" s="7"/>
      <c r="X31" s="16"/>
      <c r="Y31" s="15"/>
      <c r="Z31" s="15"/>
    </row>
    <row r="32" spans="1:26" s="5" customFormat="1" ht="30" x14ac:dyDescent="0.25">
      <c r="A32" s="3">
        <v>9.23</v>
      </c>
      <c r="B32" s="9" t="s">
        <v>57</v>
      </c>
      <c r="C32" s="7">
        <v>189.7</v>
      </c>
      <c r="D32" s="7">
        <v>8</v>
      </c>
      <c r="E32" s="22">
        <v>6</v>
      </c>
      <c r="F32" s="22">
        <f t="shared" si="1"/>
        <v>5</v>
      </c>
      <c r="G32" s="22">
        <v>1</v>
      </c>
      <c r="H32" s="22"/>
      <c r="I32" s="7">
        <v>2</v>
      </c>
      <c r="J32" s="7"/>
      <c r="K32" s="7"/>
      <c r="L32" s="7"/>
      <c r="M32" s="7"/>
      <c r="N32" s="7"/>
      <c r="O32" s="7"/>
      <c r="P32" s="7">
        <v>3</v>
      </c>
      <c r="Q32" s="7">
        <v>1</v>
      </c>
      <c r="R32" s="7"/>
      <c r="S32" s="7">
        <v>1</v>
      </c>
      <c r="T32" s="7"/>
      <c r="U32" s="15">
        <f t="shared" si="0"/>
        <v>6</v>
      </c>
      <c r="V32" s="14">
        <v>7</v>
      </c>
      <c r="W32" s="7">
        <v>2</v>
      </c>
      <c r="X32" s="16">
        <v>3</v>
      </c>
      <c r="Y32" s="15">
        <v>2</v>
      </c>
      <c r="Z32" s="15">
        <v>60000</v>
      </c>
    </row>
    <row r="33" spans="1:26" ht="60" x14ac:dyDescent="0.25">
      <c r="A33" s="3">
        <v>9.24</v>
      </c>
      <c r="B33" s="9" t="s">
        <v>58</v>
      </c>
      <c r="C33" s="7">
        <v>189.8</v>
      </c>
      <c r="D33" s="7"/>
      <c r="E33" s="22"/>
      <c r="F33" s="22"/>
      <c r="G33" s="22"/>
      <c r="H33" s="22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15"/>
      <c r="V33" s="14"/>
      <c r="W33" s="7"/>
      <c r="X33" s="16"/>
      <c r="Y33" s="15"/>
      <c r="Z33" s="15"/>
    </row>
    <row r="34" spans="1:26" ht="75" x14ac:dyDescent="0.25">
      <c r="A34" s="3">
        <v>9.25</v>
      </c>
      <c r="B34" s="9" t="s">
        <v>59</v>
      </c>
      <c r="C34" s="7">
        <v>189.9</v>
      </c>
      <c r="D34" s="7"/>
      <c r="E34" s="22"/>
      <c r="F34" s="22"/>
      <c r="G34" s="22"/>
      <c r="H34" s="22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15"/>
      <c r="V34" s="14"/>
      <c r="W34" s="7"/>
      <c r="X34" s="16"/>
      <c r="Y34" s="15"/>
      <c r="Z34" s="15"/>
    </row>
    <row r="35" spans="1:26" s="5" customFormat="1" ht="45" x14ac:dyDescent="0.25">
      <c r="A35" s="3">
        <v>9.26</v>
      </c>
      <c r="B35" s="13" t="s">
        <v>60</v>
      </c>
      <c r="C35" s="3">
        <v>189.1</v>
      </c>
      <c r="D35" s="7"/>
      <c r="E35" s="22"/>
      <c r="F35" s="22"/>
      <c r="G35" s="22"/>
      <c r="H35" s="22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15"/>
      <c r="V35" s="14"/>
      <c r="W35" s="7"/>
      <c r="X35" s="16"/>
      <c r="Y35" s="15"/>
      <c r="Z35" s="15"/>
    </row>
    <row r="36" spans="1:26" ht="45" x14ac:dyDescent="0.25">
      <c r="A36" s="3">
        <v>9.27</v>
      </c>
      <c r="B36" s="9" t="s">
        <v>61</v>
      </c>
      <c r="C36" s="7" t="s">
        <v>62</v>
      </c>
      <c r="D36" s="7"/>
      <c r="E36" s="22"/>
      <c r="F36" s="22"/>
      <c r="G36" s="22"/>
      <c r="H36" s="22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15"/>
      <c r="V36" s="14"/>
      <c r="W36" s="7"/>
      <c r="X36" s="16"/>
      <c r="Y36" s="15"/>
      <c r="Z36" s="15"/>
    </row>
    <row r="37" spans="1:26" ht="45" x14ac:dyDescent="0.25">
      <c r="A37" s="3">
        <v>9.2899999999999991</v>
      </c>
      <c r="B37" s="9" t="s">
        <v>63</v>
      </c>
      <c r="C37" s="7">
        <v>206.2</v>
      </c>
      <c r="D37" s="7"/>
      <c r="E37" s="22"/>
      <c r="F37" s="22"/>
      <c r="G37" s="22"/>
      <c r="H37" s="22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15"/>
      <c r="V37" s="14"/>
      <c r="W37" s="7"/>
      <c r="X37" s="16"/>
      <c r="Y37" s="15"/>
      <c r="Z37" s="15"/>
    </row>
    <row r="38" spans="1:26" ht="30" x14ac:dyDescent="0.25">
      <c r="A38" s="3">
        <v>9.3000000000000007</v>
      </c>
      <c r="B38" s="9" t="s">
        <v>64</v>
      </c>
      <c r="C38" s="7">
        <v>206.3</v>
      </c>
      <c r="D38" s="7"/>
      <c r="E38" s="22"/>
      <c r="F38" s="22"/>
      <c r="G38" s="22"/>
      <c r="H38" s="22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15"/>
      <c r="V38" s="14"/>
      <c r="W38" s="7"/>
      <c r="X38" s="16"/>
      <c r="Y38" s="15"/>
      <c r="Z38" s="15"/>
    </row>
    <row r="39" spans="1:26" ht="45" x14ac:dyDescent="0.25">
      <c r="A39" s="3">
        <v>9.31</v>
      </c>
      <c r="B39" s="9" t="s">
        <v>65</v>
      </c>
      <c r="C39" s="7" t="s">
        <v>66</v>
      </c>
      <c r="D39" s="7">
        <v>3</v>
      </c>
      <c r="E39" s="22"/>
      <c r="F39" s="22"/>
      <c r="G39" s="22"/>
      <c r="H39" s="22"/>
      <c r="I39" s="7">
        <v>1</v>
      </c>
      <c r="J39" s="7"/>
      <c r="K39" s="7"/>
      <c r="L39" s="7"/>
      <c r="M39" s="7"/>
      <c r="N39" s="7"/>
      <c r="O39" s="7"/>
      <c r="P39" s="7">
        <v>2</v>
      </c>
      <c r="Q39" s="7"/>
      <c r="R39" s="7"/>
      <c r="S39" s="7"/>
      <c r="T39" s="7"/>
      <c r="U39" s="15">
        <f t="shared" si="0"/>
        <v>3</v>
      </c>
      <c r="V39" s="14"/>
      <c r="W39" s="7"/>
      <c r="X39" s="16"/>
      <c r="Y39" s="15">
        <v>1</v>
      </c>
      <c r="Z39" s="15">
        <v>50000</v>
      </c>
    </row>
    <row r="40" spans="1:26" ht="60" x14ac:dyDescent="0.25">
      <c r="A40" s="3">
        <v>9.32</v>
      </c>
      <c r="B40" s="9" t="s">
        <v>67</v>
      </c>
      <c r="C40" s="7">
        <v>206.8</v>
      </c>
      <c r="D40" s="7"/>
      <c r="E40" s="22"/>
      <c r="F40" s="22"/>
      <c r="G40" s="22"/>
      <c r="H40" s="22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15"/>
      <c r="V40" s="14"/>
      <c r="W40" s="7"/>
      <c r="X40" s="16"/>
      <c r="Y40" s="15"/>
      <c r="Z40" s="15"/>
    </row>
    <row r="41" spans="1:26" ht="28.5" x14ac:dyDescent="0.25">
      <c r="A41" s="3">
        <v>9.33</v>
      </c>
      <c r="B41" s="4" t="s">
        <v>68</v>
      </c>
      <c r="C41" s="11" t="s">
        <v>69</v>
      </c>
      <c r="D41" s="7">
        <v>16</v>
      </c>
      <c r="E41" s="22">
        <v>49</v>
      </c>
      <c r="F41" s="22">
        <v>46</v>
      </c>
      <c r="G41" s="24"/>
      <c r="H41" s="25">
        <v>1</v>
      </c>
      <c r="I41" s="4">
        <v>23</v>
      </c>
      <c r="J41" s="4"/>
      <c r="K41" s="4"/>
      <c r="L41" s="4"/>
      <c r="M41" s="4"/>
      <c r="N41" s="4"/>
      <c r="O41" s="4"/>
      <c r="P41" s="4">
        <v>10</v>
      </c>
      <c r="Q41" s="4">
        <v>0</v>
      </c>
      <c r="R41" s="4"/>
      <c r="S41" s="4"/>
      <c r="T41" s="4">
        <v>0</v>
      </c>
      <c r="U41" s="15">
        <f t="shared" si="0"/>
        <v>33</v>
      </c>
      <c r="V41" s="14">
        <v>29</v>
      </c>
      <c r="W41" s="4"/>
      <c r="X41" s="4">
        <v>2</v>
      </c>
      <c r="Y41" s="4">
        <v>23</v>
      </c>
      <c r="Z41" s="4">
        <v>945000</v>
      </c>
    </row>
    <row r="42" spans="1:26" x14ac:dyDescent="0.25">
      <c r="A42" s="9"/>
      <c r="B42" s="9" t="s">
        <v>70</v>
      </c>
      <c r="C42" s="7"/>
      <c r="D42" s="7">
        <f>SUM(D9:D41)</f>
        <v>643</v>
      </c>
      <c r="E42" s="18">
        <f t="shared" ref="E42:Y42" si="2">SUM(E9:E41)</f>
        <v>510</v>
      </c>
      <c r="F42" s="18">
        <f t="shared" si="2"/>
        <v>468</v>
      </c>
      <c r="G42" s="18">
        <f t="shared" si="2"/>
        <v>22</v>
      </c>
      <c r="H42" s="18">
        <f t="shared" si="2"/>
        <v>9</v>
      </c>
      <c r="I42" s="18">
        <f t="shared" si="2"/>
        <v>113</v>
      </c>
      <c r="J42" s="18">
        <f t="shared" si="2"/>
        <v>0</v>
      </c>
      <c r="K42" s="18">
        <f t="shared" si="2"/>
        <v>0</v>
      </c>
      <c r="L42" s="18">
        <f t="shared" si="2"/>
        <v>0</v>
      </c>
      <c r="M42" s="18">
        <f t="shared" si="2"/>
        <v>0</v>
      </c>
      <c r="N42" s="18">
        <f t="shared" si="2"/>
        <v>0</v>
      </c>
      <c r="O42" s="18">
        <f t="shared" si="2"/>
        <v>0</v>
      </c>
      <c r="P42" s="18">
        <f t="shared" si="2"/>
        <v>567</v>
      </c>
      <c r="Q42" s="18">
        <f t="shared" si="2"/>
        <v>2</v>
      </c>
      <c r="R42" s="18">
        <f t="shared" si="2"/>
        <v>0</v>
      </c>
      <c r="S42" s="18">
        <f t="shared" si="2"/>
        <v>1</v>
      </c>
      <c r="T42" s="18">
        <f t="shared" si="2"/>
        <v>1</v>
      </c>
      <c r="U42" s="18">
        <f t="shared" si="2"/>
        <v>682</v>
      </c>
      <c r="V42" s="18">
        <f t="shared" si="2"/>
        <v>428</v>
      </c>
      <c r="W42" s="18">
        <f t="shared" si="2"/>
        <v>58</v>
      </c>
      <c r="X42" s="18">
        <f t="shared" si="2"/>
        <v>85</v>
      </c>
      <c r="Y42" s="18">
        <f t="shared" si="2"/>
        <v>113</v>
      </c>
      <c r="Z42" s="15">
        <f t="shared" ref="Z42" si="3">SUM(Z9:Z41)</f>
        <v>9525000</v>
      </c>
    </row>
    <row r="45" spans="1:26" ht="87" customHeight="1" x14ac:dyDescent="0.25">
      <c r="B45" s="41" t="s">
        <v>74</v>
      </c>
    </row>
  </sheetData>
  <mergeCells count="26">
    <mergeCell ref="X1:Z1"/>
    <mergeCell ref="A2:Z2"/>
    <mergeCell ref="A3:Z3"/>
    <mergeCell ref="A4:Z4"/>
    <mergeCell ref="A5:A7"/>
    <mergeCell ref="B5:B7"/>
    <mergeCell ref="C5:C7"/>
    <mergeCell ref="D5:D7"/>
    <mergeCell ref="E5:H5"/>
    <mergeCell ref="I5:W5"/>
    <mergeCell ref="X5:X7"/>
    <mergeCell ref="Y5:Y7"/>
    <mergeCell ref="Z5:Z7"/>
    <mergeCell ref="E6:E7"/>
    <mergeCell ref="F6:F7"/>
    <mergeCell ref="G6:G7"/>
    <mergeCell ref="H6:H7"/>
    <mergeCell ref="R6:T6"/>
    <mergeCell ref="U6:U7"/>
    <mergeCell ref="V6:V7"/>
    <mergeCell ref="W6:W7"/>
    <mergeCell ref="I6:I7"/>
    <mergeCell ref="J6:J7"/>
    <mergeCell ref="K6:O6"/>
    <mergeCell ref="P6:P7"/>
    <mergeCell ref="Q6:Q7"/>
  </mergeCells>
  <pageMargins left="0.7" right="0.7" top="0.75" bottom="0.75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Վարչական պատասխ․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2025-01-31T06:11:05Z</dcterms:modified>
</cp:coreProperties>
</file>