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uzanna\Desktop\2021թ քրեական հաշվետվություն\"/>
    </mc:Choice>
  </mc:AlternateContent>
  <bookViews>
    <workbookView xWindow="0" yWindow="0" windowWidth="28800" windowHeight="12330" tabRatio="918" activeTab="10"/>
  </bookViews>
  <sheets>
    <sheet name="Ընդհանուր" sheetId="10" r:id="rId1"/>
    <sheet name="Տավուշ" sheetId="1" r:id="rId2"/>
    <sheet name="Արագածոտն " sheetId="15" r:id="rId3"/>
    <sheet name="Երևան քաղաք" sheetId="23" r:id="rId4"/>
    <sheet name=" Արարատ և Վայոց ձոր" sheetId="16" r:id="rId5"/>
    <sheet name="Արմավիր" sheetId="20" r:id="rId6"/>
    <sheet name="Լոռի" sheetId="17" r:id="rId7"/>
    <sheet name="Կոտայք" sheetId="19" r:id="rId8"/>
    <sheet name="Սյունիք" sheetId="18" r:id="rId9"/>
    <sheet name="Գեղարքունիք" sheetId="21" r:id="rId10"/>
    <sheet name="Շիրակ" sheetId="9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20" l="1"/>
  <c r="M23" i="23" l="1"/>
  <c r="L23" i="23"/>
  <c r="K23" i="23"/>
  <c r="J23" i="23"/>
  <c r="I23" i="23"/>
  <c r="H23" i="23"/>
  <c r="G23" i="23"/>
  <c r="F23" i="23"/>
  <c r="E23" i="23"/>
  <c r="D23" i="23"/>
  <c r="M23" i="1" l="1"/>
  <c r="L23" i="1"/>
  <c r="K23" i="1"/>
  <c r="J23" i="1"/>
  <c r="I23" i="1"/>
  <c r="H23" i="1"/>
  <c r="G23" i="1"/>
  <c r="F23" i="1"/>
  <c r="E23" i="1"/>
  <c r="D23" i="1"/>
  <c r="M23" i="9" l="1"/>
  <c r="L23" i="9"/>
  <c r="K23" i="9"/>
  <c r="I23" i="9"/>
  <c r="H23" i="9"/>
  <c r="G23" i="9"/>
  <c r="F23" i="9"/>
  <c r="E23" i="9"/>
  <c r="D23" i="9"/>
  <c r="J22" i="9"/>
  <c r="J21" i="9"/>
  <c r="J20" i="9"/>
  <c r="J19" i="9"/>
  <c r="J18" i="9"/>
  <c r="J16" i="9"/>
  <c r="J15" i="9"/>
  <c r="J14" i="9"/>
  <c r="J13" i="9"/>
  <c r="J12" i="9"/>
  <c r="J11" i="9"/>
  <c r="J10" i="9"/>
  <c r="J9" i="9"/>
  <c r="J8" i="9"/>
  <c r="J7" i="9"/>
  <c r="J6" i="9"/>
  <c r="J23" i="9" l="1"/>
  <c r="M23" i="21" l="1"/>
  <c r="L23" i="21"/>
  <c r="K23" i="21"/>
  <c r="J23" i="21"/>
  <c r="I23" i="21"/>
  <c r="H23" i="21"/>
  <c r="G23" i="21"/>
  <c r="F23" i="21"/>
  <c r="E23" i="21"/>
  <c r="D23" i="21"/>
  <c r="M23" i="18" l="1"/>
  <c r="L23" i="18"/>
  <c r="K23" i="18"/>
  <c r="J23" i="18"/>
  <c r="I23" i="18"/>
  <c r="H23" i="18"/>
  <c r="G23" i="18"/>
  <c r="F23" i="18"/>
  <c r="E23" i="18"/>
  <c r="D23" i="18"/>
  <c r="M23" i="19" l="1"/>
  <c r="L23" i="19"/>
  <c r="K23" i="19"/>
  <c r="J23" i="19"/>
  <c r="I23" i="19"/>
  <c r="H23" i="19"/>
  <c r="G23" i="19"/>
  <c r="F23" i="19"/>
  <c r="E23" i="19"/>
  <c r="D23" i="19"/>
  <c r="M23" i="17" l="1"/>
  <c r="L23" i="17"/>
  <c r="K23" i="17"/>
  <c r="I23" i="17"/>
  <c r="H23" i="17"/>
  <c r="G23" i="17"/>
  <c r="F23" i="17"/>
  <c r="E23" i="17"/>
  <c r="D23" i="17"/>
  <c r="J22" i="17"/>
  <c r="J21" i="17"/>
  <c r="J20" i="17"/>
  <c r="J19" i="17"/>
  <c r="J18" i="17"/>
  <c r="J16" i="17"/>
  <c r="J15" i="17"/>
  <c r="J14" i="17"/>
  <c r="J13" i="17"/>
  <c r="J12" i="17"/>
  <c r="J11" i="17"/>
  <c r="J10" i="17"/>
  <c r="J9" i="17"/>
  <c r="J8" i="17"/>
  <c r="J7" i="17"/>
  <c r="J6" i="17"/>
  <c r="M23" i="20"/>
  <c r="L23" i="20"/>
  <c r="K23" i="20"/>
  <c r="J23" i="20"/>
  <c r="I23" i="20"/>
  <c r="H23" i="20"/>
  <c r="G23" i="20"/>
  <c r="F23" i="20"/>
  <c r="D23" i="20"/>
  <c r="J23" i="17" l="1"/>
  <c r="M23" i="16"/>
  <c r="L23" i="16"/>
  <c r="K23" i="16"/>
  <c r="J23" i="16"/>
  <c r="I23" i="16"/>
  <c r="H23" i="16"/>
  <c r="G23" i="16"/>
  <c r="F23" i="16"/>
  <c r="E23" i="16"/>
  <c r="D23" i="16"/>
  <c r="M23" i="15" l="1"/>
  <c r="L23" i="15"/>
  <c r="K23" i="15"/>
  <c r="J23" i="15"/>
  <c r="I23" i="15"/>
  <c r="H23" i="15"/>
  <c r="G23" i="15"/>
  <c r="F23" i="15"/>
  <c r="E23" i="15"/>
  <c r="D23" i="15"/>
  <c r="D19" i="10" l="1"/>
  <c r="E19" i="10"/>
  <c r="F19" i="10"/>
  <c r="G19" i="10"/>
  <c r="H19" i="10"/>
  <c r="I19" i="10"/>
  <c r="K19" i="10"/>
  <c r="L19" i="10"/>
  <c r="M19" i="10"/>
  <c r="D20" i="10"/>
  <c r="E20" i="10"/>
  <c r="F20" i="10"/>
  <c r="G20" i="10"/>
  <c r="H20" i="10"/>
  <c r="I20" i="10"/>
  <c r="K20" i="10"/>
  <c r="L20" i="10"/>
  <c r="M20" i="10"/>
  <c r="D21" i="10"/>
  <c r="E21" i="10"/>
  <c r="F21" i="10"/>
  <c r="G21" i="10"/>
  <c r="H21" i="10"/>
  <c r="I21" i="10"/>
  <c r="K21" i="10"/>
  <c r="L21" i="10"/>
  <c r="M21" i="10"/>
  <c r="D22" i="10"/>
  <c r="E22" i="10"/>
  <c r="F22" i="10"/>
  <c r="G22" i="10"/>
  <c r="H22" i="10"/>
  <c r="I22" i="10"/>
  <c r="K22" i="10"/>
  <c r="L22" i="10"/>
  <c r="M22" i="10"/>
  <c r="E18" i="10"/>
  <c r="F18" i="10"/>
  <c r="G18" i="10"/>
  <c r="H18" i="10"/>
  <c r="I18" i="10"/>
  <c r="K18" i="10"/>
  <c r="L18" i="10"/>
  <c r="M18" i="10"/>
  <c r="D18" i="10"/>
  <c r="D7" i="10"/>
  <c r="E7" i="10"/>
  <c r="F7" i="10"/>
  <c r="G7" i="10"/>
  <c r="H7" i="10"/>
  <c r="I7" i="10"/>
  <c r="K7" i="10"/>
  <c r="L7" i="10"/>
  <c r="M7" i="10"/>
  <c r="D8" i="10"/>
  <c r="E8" i="10"/>
  <c r="F8" i="10"/>
  <c r="G8" i="10"/>
  <c r="H8" i="10"/>
  <c r="I8" i="10"/>
  <c r="K8" i="10"/>
  <c r="L8" i="10"/>
  <c r="M8" i="10"/>
  <c r="D9" i="10"/>
  <c r="E9" i="10"/>
  <c r="F9" i="10"/>
  <c r="G9" i="10"/>
  <c r="H9" i="10"/>
  <c r="I9" i="10"/>
  <c r="K9" i="10"/>
  <c r="L9" i="10"/>
  <c r="M9" i="10"/>
  <c r="D10" i="10"/>
  <c r="E10" i="10"/>
  <c r="F10" i="10"/>
  <c r="G10" i="10"/>
  <c r="H10" i="10"/>
  <c r="I10" i="10"/>
  <c r="K10" i="10"/>
  <c r="L10" i="10"/>
  <c r="M10" i="10"/>
  <c r="D11" i="10"/>
  <c r="E11" i="10"/>
  <c r="F11" i="10"/>
  <c r="G11" i="10"/>
  <c r="H11" i="10"/>
  <c r="I11" i="10"/>
  <c r="K11" i="10"/>
  <c r="L11" i="10"/>
  <c r="M11" i="10"/>
  <c r="D12" i="10"/>
  <c r="E12" i="10"/>
  <c r="F12" i="10"/>
  <c r="G12" i="10"/>
  <c r="H12" i="10"/>
  <c r="I12" i="10"/>
  <c r="K12" i="10"/>
  <c r="L12" i="10"/>
  <c r="M12" i="10"/>
  <c r="D13" i="10"/>
  <c r="E13" i="10"/>
  <c r="F13" i="10"/>
  <c r="G13" i="10"/>
  <c r="H13" i="10"/>
  <c r="I13" i="10"/>
  <c r="K13" i="10"/>
  <c r="L13" i="10"/>
  <c r="M13" i="10"/>
  <c r="D14" i="10"/>
  <c r="E14" i="10"/>
  <c r="F14" i="10"/>
  <c r="G14" i="10"/>
  <c r="H14" i="10"/>
  <c r="I14" i="10"/>
  <c r="K14" i="10"/>
  <c r="L14" i="10"/>
  <c r="M14" i="10"/>
  <c r="D15" i="10"/>
  <c r="E15" i="10"/>
  <c r="F15" i="10"/>
  <c r="G15" i="10"/>
  <c r="H15" i="10"/>
  <c r="I15" i="10"/>
  <c r="K15" i="10"/>
  <c r="L15" i="10"/>
  <c r="M15" i="10"/>
  <c r="D16" i="10"/>
  <c r="E16" i="10"/>
  <c r="F16" i="10"/>
  <c r="G16" i="10"/>
  <c r="H16" i="10"/>
  <c r="I16" i="10"/>
  <c r="K16" i="10"/>
  <c r="L16" i="10"/>
  <c r="M16" i="10"/>
  <c r="E6" i="10"/>
  <c r="F6" i="10"/>
  <c r="G6" i="10"/>
  <c r="H6" i="10"/>
  <c r="I6" i="10"/>
  <c r="K6" i="10"/>
  <c r="L6" i="10"/>
  <c r="M6" i="10"/>
  <c r="D6" i="10"/>
  <c r="J22" i="10" l="1"/>
  <c r="J21" i="10"/>
  <c r="J20" i="10"/>
  <c r="J19" i="10"/>
  <c r="J18" i="10"/>
  <c r="J16" i="10"/>
  <c r="J15" i="10"/>
  <c r="J14" i="10"/>
  <c r="J13" i="10"/>
  <c r="J12" i="10"/>
  <c r="J11" i="10"/>
  <c r="J10" i="10"/>
  <c r="J9" i="10"/>
  <c r="J8" i="10"/>
  <c r="J7" i="10"/>
  <c r="J6" i="10"/>
  <c r="D23" i="10" l="1"/>
  <c r="F23" i="10"/>
  <c r="M23" i="10"/>
  <c r="G23" i="10"/>
  <c r="H23" i="10"/>
  <c r="I23" i="10"/>
  <c r="E23" i="10"/>
  <c r="L23" i="10"/>
  <c r="K23" i="10"/>
  <c r="J23" i="10" l="1"/>
</calcChain>
</file>

<file path=xl/sharedStrings.xml><?xml version="1.0" encoding="utf-8"?>
<sst xmlns="http://schemas.openxmlformats.org/spreadsheetml/2006/main" count="376" uniqueCount="59">
  <si>
    <t>ÀÜ¸²ØºÜÀ</t>
  </si>
  <si>
    <t>¹³ï³Ï³Ý Ñ³ÝÓÝ³ñ³ñáõÃÛáõÝÝ»ñ</t>
  </si>
  <si>
    <t>³ÛÉ ÙÇçÝáñ¹áõÃÛáõÝÝ»ñ</t>
  </si>
  <si>
    <t>Ñ³ñÏ³¹Çñ µáõÅÙ³Ý ï»ë³ÏÇ ÷á÷áËáõÃÛ³Ý Ù³ëÇÝ ÙÇçÝáñ¹áõÃÛáõÝÝ»ñ</t>
  </si>
  <si>
    <t xml:space="preserve">å³ïÇÅÁ ÷á÷áË»Éáõ, Ñ»ï³Ó·»Éáõ ¨ å³ïÅÇó ³½³ï»Éáõ Ù³uÇÝ ÙÇçÝáñ¹áõÃÛáõÝÝ»ñ </t>
  </si>
  <si>
    <t>å³ïÅÇó å³ÛÙ³Ý³Ï³Ý í³Õ³Å³ÙÏ»ï ³½³ï»Éáõ Ù³ëÇÝ ÙÇçÝáñ¹áõÃÛáõÝÝ»ñ</t>
  </si>
  <si>
    <t>2. ¸³ï³Ï³Ý ³Ïï»ñÇ ¨ ¹³ï³Ï³Ý Ñ³ÝÓÝ³ñ³ñáõÃÛáõÝÝ»ñÇ Ï³ï³ñÙ³Ý Ñ»ï Ï³åí³Í Ñ³ñó»ñÇ ÉáõÍÙ³Ý áÉáñï</t>
  </si>
  <si>
    <t>Ñ»ï³ùÝÝáõÃÛ³Ý Ù³ñÙÝÇ ³ßË³ïáÕÇ, ùÝÝÇãÇ, ¹³ï³Ë³½Ç oå»ñ³ïÇí-Ñ»ï³Ëáõ½³Ï³Ý ·áñÍáÕáõÃÛáõÝÝ»ñ Çñ³Ï³Ý³óÝáÕ Ù³ñÙÇÝÝ»ñÇ ³ÝoñÇÝ³Ï³Ý ¨ ³ÝÑÇÙÝ áñáßáõÙÝ»ñÇ ¨ ·áñÍáÕáõÃÛáõÝÝ»ñÇ ¹»Ù µáÕáùÝ»ñ</t>
  </si>
  <si>
    <t>Ñ»é³ËáëÝ»ñÇ Ùáõïù³ÛÇÝ ¨ »Éù³ÛÇÝ í»ñÍ³ÝÙ³Ý ÃáõÛÉïíáõÃÛáõÝ ëï³Ý³Éáõ Ù³ëÇÝ ÙÇçÝáñ¹áõÃÛáõÝÝ»ñ</t>
  </si>
  <si>
    <t>Ñ»é³Ëáu³ÛÇÝ Ï³Ù Ï³åÇ ³ÛÉ ÙÇçáóÝ»ñáí ï³ñíáÕ Ëáu³ÏóáõÃÛáõÝÝ»ñÇ ÉuÙ³Ý ¨ Ó³ÛÝ³·ñ³éÙ³Ý Ù³ëÇÝ ÙÇçÝáñ¹áõÃÛáõÝÝ»ñ</t>
  </si>
  <si>
    <t>Ý³Ù³Ï³·ñáõÃÛ³Ý, Ñ»é³·ñ³Ï³Ý, ÷áuï³ÛÇÝ Ñ³Õáñ¹áõÙÝ»ñÇ ÑëÏáÕáõÃÛ³Ý Ù³ëÇÝ ÙÇçÝáñ¹áõÃÛáõÝÝ»ñ</t>
  </si>
  <si>
    <t>µ³ÝÏ³ÛÇÝ, ³å³Ñáí³·ñ³Ï³Ý, Ýáï³ñ³Ï³Ý ·³ÕïÝÇù Ï³½ÙáÕ ï»Õ»ÏáõÃÛáõÝÝ»ñÇ ëï³óÙ³Ý Ñ³Ù³ñ Ëáõ½³ñÏáõÃÛ³Ý Ï³Ù ³é·ñ³íÙ³Ý Ï³ï³ñÙ³Ý Ù³ëÇÝ ÙÇçÝáñ¹áõÃÛáõÝÝ»ñ</t>
  </si>
  <si>
    <t xml:space="preserve"> Ëáõ½³ñÏáõÃÛ³Ý Ï³ï³ñÙ³Ý Ù³ëÇÝ ÙÇçÝáñ¹áõÃÛáõÝÝ»ñ</t>
  </si>
  <si>
    <t>·ñ³íÁ áñå»ë Ï³É³Ý³íáñÙ³Ý ³ÛÉÁÝïñ³Ýù³ÛÇÝ Ë³÷³ÝÙ³Ý ÙÇçáó ÏÇñ³é»Éáõ Ù³ëÇÝ ÙÇçÝáñ¹áõÃÛáõÝÝ»ñ</t>
  </si>
  <si>
    <t>Ï³É³ÝùÇ í»ñ³Ñ³ëï³ïÙ³Ý Ù³ëÇÝ ÙÇçÝáñ¹áõÃÛáõÝÝ»ñ</t>
  </si>
  <si>
    <t>Ï³É³ÝùÇ Å³ÙÏ»ïÁ »ñÏ³ñ³óÝ»Éáõ Ù³ëÇÝ ÙÇçÝáñ¹áõÃÛáõÝÝ»ñ</t>
  </si>
  <si>
    <t>Ï³É³ÝùÁ áñå»ë Ë³÷³ÝÙ³Ý ÙÇçáó ÏÇñ³é»Éáõ Ù³ëÇÝ ÙÇçÝáñ¹áõÃÛáõÝÝ»ñ</t>
  </si>
  <si>
    <t>1. ØÇÝã¹³ï³Ï³Ý í³ñáõÛÃÇ ÝÏ³ïÙ³Ùµ ¹³ï³Ï³Ý í»ñ³ÑëÏáÕáõÃÛ³Ý áÉáñï</t>
  </si>
  <si>
    <t>ÁÝ¹³Ù»ÝÁ</t>
  </si>
  <si>
    <t xml:space="preserve">ÃáÕÝí»É ¿ ³é³Ýó ùÝÝáõÃÛ³Ý </t>
  </si>
  <si>
    <t>µ³í³ñ³ñí»É ¿ Ù³ëÝ³ÏÇ</t>
  </si>
  <si>
    <t>µ³í³ñ³ñí»É ¿</t>
  </si>
  <si>
    <t xml:space="preserve">Ù»ñÅí»É ¿ </t>
  </si>
  <si>
    <t>µáÕáù³ñÏí»É ¿ í»ñ³ùÝÝÇã ¹³ï³ñ³Ý</t>
  </si>
  <si>
    <t xml:space="preserve">Ñ³ßí»ïáõ Å³Ù³Ý³Ï³Ñ³ïí³ÍáõÙ ³Ý³í³ñï ·áñÍ»ñÇ ÁÝ¹Ñ³Ýáõñ ÃÇíÁ </t>
  </si>
  <si>
    <t>áõÕ³ñÏí»É ¿ Áëï ÁÝ¹¹³ïáõÃÛ³Ý</t>
  </si>
  <si>
    <t>Ñ³ßí»ïáõ Å³Ù³Ý³Ï³Ñ³ïí³ÍáõÙ ³í³ñïí³Í ·áñÍ»ñÇ ÁÝ¹Ñ³Ýáõñ ÃÇíÁ</t>
  </si>
  <si>
    <t>Ñ³ßí»ïáõ Å³Ù³Ý³Ï³Ñ³ïí³ÍáõÙ ëï³óí³Í ·áñÍ»ñÇ ÁÝ¹Ñ³Ýáõñ ÃÇíÁ</t>
  </si>
  <si>
    <t>Ñ³ßí»ïáõ Å³Ù³Ý³Ï³Ñ³ïí³ÍÇ ëÏ½µáõÙ Ý³Ëáñ¹ Ñ³ßí»ïáõ Å³Ù³Ý³Ï³Ñ³ïí³ÍÇó ÷áË³Ýóí³Í ·áñÍ»ñÇ ÁÝ¹Ñ³Ýáõñ ÃÇíÁ</t>
  </si>
  <si>
    <t xml:space="preserve">                                 Ð²ÞìºîìàôÂÚàôÜ  </t>
  </si>
  <si>
    <t>²½³ïáõÃÛáõÝÇó ½ñÏ»Éáõ Çñ³í³ã³÷áõÃÛ³Ý í»ñ³µ»ñÛ³É µáÕáùÝ»ñáí ·áñÍ»ñ</t>
  </si>
  <si>
    <t xml:space="preserve">                              </t>
  </si>
  <si>
    <t xml:space="preserve">                         </t>
  </si>
  <si>
    <t xml:space="preserve">                                  Ð²ÞìºîìàôÂÚàôÜ  </t>
  </si>
  <si>
    <t xml:space="preserve"> </t>
  </si>
  <si>
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ÐÐ ³é³çÇÝ ³ïÛ³ÝÇ ÁÝ¹Ñ³Ýáõñ Çñ³í³ëáõÃÛ³Ý ¹³ï³ñ³ÝÝերÇ ·áñÍáõÝ»áõÃÛ³Ý í»ñ³µ»ñÛ³É </t>
  </si>
  <si>
    <t>2021թ. տարեկան</t>
  </si>
  <si>
    <t>2021թ.տարեկան</t>
  </si>
  <si>
    <t>Ծանոթություն՝ թվով 1 միջնորդություն միացվել է:</t>
  </si>
  <si>
    <t>Ծանոթություն՝  թվով  169 միջնորդություն միացվել է , 19-ը վերադարձվել է, 26-ով որոշում չի կայացվել, 1-ը կարճվել է:</t>
  </si>
  <si>
    <t>Ծանոթություն՝  թվով  183 միջնորդություն միացվել է , 32-ը վերադարձվել է, 38-ով որոշում չի կայացվել, 1-ը կարճվել է:</t>
  </si>
  <si>
    <r>
      <rPr>
        <i/>
        <sz val="12"/>
        <rFont val="GHEA Grapalat"/>
        <family val="3"/>
      </rPr>
      <t>Ծանոթություն՝ թվով 5 միջնորդություն միացվել է, 1-ը վերադարձվել է,                                          10-ով  որոշում չի կայացվել:</t>
    </r>
    <r>
      <rPr>
        <i/>
        <sz val="12"/>
        <rFont val="Times Armenian"/>
        <family val="1"/>
        <charset val="204"/>
      </rPr>
      <t xml:space="preserve">
</t>
    </r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</si>
  <si>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Շիրակի մարզի ³é³çÇÝ ³ïÛ³ÝÇ  ÁÝ¹Ñ³Ýáõñ Çñ³í³ëáõÃÛ³Ý ¹³ï³ñ³ÝÇ ·áñÍáõÝ»áõÃÛ³Ý í»ñ³µ»ñÛ³É 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</si>
  <si>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Գեղարքունիքի մարզի ³é³çÇÝ ³ïÛ³ÝÇ ÁÝ¹Ñ³Ýáõñ Çñ³í³ëáõÃÛ³Ý  ¹³ï³ñ³ÝÇ ·áñÍáõÝ»áõÃÛ³Ý í»ñ³µ»ñÛ³É 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</si>
  <si>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Սյունիքի մարզի ³é³çÇÝ ³ïÛ³ÝÇ ÁÝ¹Ñ³Ýáõñ Çñ³í³ëáõÃÛ³Ý ¹³ï³ñ³ÝÇ ·áñÍáõÝ»áõÃÛ³Ý í»ñ³µ»ñÛ³É 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</si>
  <si>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Կոտայքի մարզի  ³é³çÇÝ ³ïÛ³ÝÇ ÁÝ¹Ñ³Ýáõñ Çñ³í³ëáõÃÛ³Ý ¹³ï³ñ³ÝÇ ·áñÍáõÝ»áõÃÛ³Ý í»ñ³µ»ñÛ³É </t>
  </si>
  <si>
    <t xml:space="preserve">2021թ. տարեկան 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</si>
  <si>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Լոռու մարզի ³é³çÇÝ ³ïÛ³ÝÇ ÁÝ¹Ñ³Ýáõñ Çñ³í³ëáõÃÛ³Ý  ¹³ï³ñ³ÝÇ ·áñÍáõÝ»áõÃÛ³Ý í»ñ³µ»ñÛ³É </t>
  </si>
  <si>
    <r>
      <rPr>
        <i/>
        <sz val="12"/>
        <rFont val="GHEA Grapalat"/>
        <family val="3"/>
      </rPr>
      <t xml:space="preserve">Ծանոթություն՝ թվով 3 միջնորդություն միացվել է, 8ը վերադարձվել է:                   </t>
    </r>
    <r>
      <rPr>
        <i/>
        <sz val="12"/>
        <rFont val="Times Armenian"/>
        <family val="1"/>
        <charset val="204"/>
      </rPr>
      <t xml:space="preserve">
</t>
    </r>
  </si>
  <si>
    <t>Ծանոթություն՝ թվով 3 միջնորդություն միացվել է,  2-ով  որոշում չի կայացվել,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</si>
  <si>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Արմավիրի մարզի ³é³çÇÝ ³ïÛ³ÝÇ ÁÝ¹Ñ³Ýáõñ Çñ³í³ëáõÃÛ³Ý  ¹³ï³ñ³ÝÇ ·áñÍáõÝ»áõÃÛ³Ý í»ñ³µ»ñÛ³É </t>
  </si>
  <si>
    <t>2021Ã. տարեկան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</si>
  <si>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Արարատի և Վայոց ձորի մարզերի ³é³çÇÝ ³ïÛ³ÝÇ ÁÝ¹Ñ³Ýáõñ Çñ³í³ëáõÃÛ³Ý  ¹³ï³ñ³ÝÇ ·áñÍáõÝ»áõÃÛ³Ý í»ñ³µ»ñÛ³É </t>
  </si>
  <si>
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Երևան քաղաքի ³é³çÇÝ ³ïÛ³ÝÇ ÁÝ¹Ñ³Ýáõñ Çñ³í³ëáõÃÛ³Ý ¹³ï³ñ³ÝÇ ·áñÍáõÝ»áõÃÛ³Ý í»ñ³µ»ñÛ³É </t>
  </si>
  <si>
    <t>2021թ․ տարեկան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</si>
  <si>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Արագածոտնի մարզի ³é³çÇÝ ³ïÛ³ÝÇ ÁÝ¹Ñ³Ýáõñ Çñ³í³ëáõÃÛ³Ý  ¹³ï³ñ³ÝÇ ·áñÍáõÝ»áõÃÛ³Ý í»ñ³µ»ñÛ³É </t>
  </si>
  <si>
    <t xml:space="preserve">ØÇÝã¹³ï³Ï³Ý í³ñáõÛÃÇ ÝÏ³ïÙ³Ùµ ¹³ï³Ï³Ý í»ñ³ÑëÏáÕáõÃÛ³ÝÁ, ¹³ï³Ï³Ý ³Ïï»ñÇ ¨ ¹³ï³Ï³Ý Ñ³ÝÓÝ³ñ³ñáõÃÛáõÝÝ»ñÇ Ï³ï³ñÙ³ÝÁ Ñ»ï Ï³åí³Í ÙÇçÝáñ¹áõÃÛáõÝÝ»ñÇ í»ñ³µ»ñÛ³É ¹³ï³Ï³Ý ·áñÍ»ñáí ÐÐ Տավուշի մարզի ÁÝ¹Ñ³Ýáõñ Çñ³í³ëáõÃÛ³Ý ³é³çÇÝ ³ïÛ³ÝÇ ¹³ï³ñ³ÝÇ ·áñÍáõÝ»áõÃÛ³Ý í»ñ³µ»ñÛ³É </t>
  </si>
  <si>
    <r>
      <rPr>
        <i/>
        <sz val="12"/>
        <rFont val="GHEA Grapalat"/>
        <family val="3"/>
      </rPr>
      <t xml:space="preserve">Ծանոթություն՝ թվով 2 միջնորդություն միացվել է, 4-ը վերադարձվել է:                              </t>
    </r>
    <r>
      <rPr>
        <i/>
        <sz val="12"/>
        <rFont val="Times Armenian"/>
        <family val="1"/>
        <charset val="204"/>
      </rPr>
      <t xml:space="preserve">
</t>
    </r>
  </si>
  <si>
    <t>2021թ. տարեկան.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</si>
</sst>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 Armenian"/>
      <family val="2"/>
    </font>
    <font>
      <sz val="12"/>
      <name val="Times Armenian"/>
      <family val="1"/>
    </font>
    <font>
      <sz val="12"/>
      <name val="Calibri"/>
      <family val="2"/>
      <charset val="204"/>
      <scheme val="minor"/>
    </font>
    <font>
      <sz val="11"/>
      <name val="Arial Armenian"/>
      <family val="2"/>
    </font>
    <font>
      <sz val="11"/>
      <color theme="1"/>
      <name val="Times Armenian"/>
      <family val="2"/>
      <charset val="204"/>
    </font>
    <font>
      <sz val="11"/>
      <name val="Calibri"/>
      <family val="2"/>
    </font>
    <font>
      <sz val="11"/>
      <color indexed="8"/>
      <name val="Calibri"/>
      <family val="2"/>
    </font>
    <font>
      <sz val="12"/>
      <name val="Calibri"/>
      <family val="2"/>
      <charset val="204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indexed="8"/>
      <name val="Sylfaen"/>
      <family val="1"/>
      <charset val="204"/>
    </font>
    <font>
      <sz val="12"/>
      <name val="Arial Armenian"/>
      <family val="2"/>
    </font>
    <font>
      <b/>
      <sz val="16"/>
      <name val="Times Armenian"/>
      <family val="1"/>
    </font>
    <font>
      <i/>
      <sz val="12"/>
      <name val="Times Armenian"/>
      <family val="1"/>
    </font>
    <font>
      <sz val="12"/>
      <color indexed="8"/>
      <name val="Calibri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sz val="8"/>
      <color rgb="FF000000"/>
      <name val="Tahoma"/>
      <family val="2"/>
      <charset val="204"/>
    </font>
    <font>
      <b/>
      <sz val="10"/>
      <name val="Arial LatArm"/>
      <family val="2"/>
    </font>
    <font>
      <sz val="10"/>
      <name val="Arial LatArm"/>
      <family val="2"/>
    </font>
    <font>
      <b/>
      <sz val="8"/>
      <color rgb="FF000000"/>
      <name val="Tahoma"/>
      <family val="2"/>
      <charset val="204"/>
    </font>
    <font>
      <b/>
      <sz val="8"/>
      <color indexed="8"/>
      <name val="Arial LatArm"/>
      <family val="2"/>
    </font>
    <font>
      <b/>
      <sz val="8"/>
      <name val="Arial LatArm"/>
      <family val="2"/>
    </font>
    <font>
      <sz val="11"/>
      <color indexed="1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Times Armenian"/>
      <family val="1"/>
    </font>
    <font>
      <sz val="12"/>
      <color theme="1"/>
      <name val="Calibri"/>
      <family val="2"/>
      <charset val="204"/>
    </font>
    <font>
      <sz val="12"/>
      <color theme="1"/>
      <name val="Arial LatArm"/>
      <family val="2"/>
    </font>
    <font>
      <i/>
      <sz val="12"/>
      <color theme="1"/>
      <name val="Times Armenian"/>
      <family val="1"/>
    </font>
    <font>
      <i/>
      <sz val="12"/>
      <name val="Times Armenian"/>
      <family val="3"/>
      <charset val="204"/>
    </font>
    <font>
      <i/>
      <sz val="12"/>
      <name val="GHEA Grapalat"/>
      <family val="3"/>
    </font>
    <font>
      <i/>
      <sz val="12"/>
      <name val="Times Armenian"/>
      <family val="1"/>
      <charset val="204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indexed="8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8">
    <xf numFmtId="0" fontId="0" fillId="0" borderId="0" xfId="0"/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" fillId="2" borderId="5" xfId="0" applyFont="1" applyFill="1" applyBorder="1" applyAlignment="1" applyProtection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 textRotation="90"/>
    </xf>
    <xf numFmtId="0" fontId="8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>
      <protection locked="0"/>
    </xf>
    <xf numFmtId="0" fontId="3" fillId="3" borderId="7" xfId="0" applyFont="1" applyFill="1" applyBorder="1" applyAlignment="1" applyProtection="1">
      <alignment horizontal="center" vertical="center" textRotation="90"/>
    </xf>
    <xf numFmtId="0" fontId="3" fillId="3" borderId="5" xfId="0" applyFont="1" applyFill="1" applyBorder="1" applyAlignment="1" applyProtection="1">
      <alignment horizontal="center" vertical="center" textRotation="90" wrapText="1"/>
    </xf>
    <xf numFmtId="0" fontId="3" fillId="3" borderId="6" xfId="0" applyFont="1" applyFill="1" applyBorder="1" applyAlignment="1" applyProtection="1">
      <alignment horizontal="center" vertical="center" textRotation="90" wrapText="1"/>
    </xf>
    <xf numFmtId="0" fontId="9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14" fillId="3" borderId="0" xfId="0" applyFont="1" applyFill="1" applyBorder="1" applyAlignment="1" applyProtection="1">
      <alignment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2" fillId="0" borderId="0" xfId="0" applyFont="1" applyBorder="1" applyProtection="1"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0" fillId="0" borderId="0" xfId="0" applyNumberFormat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0" fontId="8" fillId="3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7" fillId="3" borderId="1" xfId="1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/>
    </xf>
    <xf numFmtId="0" fontId="29" fillId="3" borderId="2" xfId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 wrapText="1"/>
    </xf>
    <xf numFmtId="0" fontId="29" fillId="3" borderId="2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  <protection locked="0"/>
    </xf>
    <xf numFmtId="0" fontId="29" fillId="3" borderId="4" xfId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9" fillId="2" borderId="4" xfId="1" applyFont="1" applyFill="1" applyBorder="1" applyAlignment="1">
      <alignment horizontal="center" vertical="center"/>
    </xf>
    <xf numFmtId="0" fontId="27" fillId="2" borderId="1" xfId="1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Border="1" applyProtection="1">
      <protection locked="0"/>
    </xf>
    <xf numFmtId="0" fontId="19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Border="1" applyProtection="1"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/>
    </xf>
    <xf numFmtId="0" fontId="26" fillId="0" borderId="0" xfId="0" applyFont="1" applyProtection="1">
      <protection locked="0"/>
    </xf>
    <xf numFmtId="0" fontId="26" fillId="0" borderId="0" xfId="0" applyFont="1" applyFill="1" applyProtection="1"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4" fillId="2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6" fillId="3" borderId="0" xfId="0" applyFont="1" applyFill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6" fillId="2" borderId="13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14" fontId="34" fillId="2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4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36" fillId="0" borderId="10" xfId="0" applyFont="1" applyBorder="1" applyAlignment="1" applyProtection="1">
      <alignment wrapText="1"/>
      <protection locked="0"/>
    </xf>
    <xf numFmtId="0" fontId="26" fillId="0" borderId="10" xfId="0" applyFont="1" applyBorder="1" applyAlignment="1"/>
    <xf numFmtId="0" fontId="3" fillId="2" borderId="4" xfId="1" applyFont="1" applyFill="1" applyBorder="1" applyAlignment="1" applyProtection="1">
      <alignment horizontal="left" vertical="top" wrapText="1"/>
    </xf>
    <xf numFmtId="0" fontId="3" fillId="2" borderId="2" xfId="1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3" xfId="1" applyFont="1" applyFill="1" applyBorder="1" applyAlignment="1" applyProtection="1">
      <alignment horizontal="left" vertical="center"/>
    </xf>
    <xf numFmtId="0" fontId="3" fillId="2" borderId="2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1" fillId="2" borderId="10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4" xfId="1" applyFont="1" applyFill="1" applyBorder="1" applyAlignment="1" applyProtection="1">
      <alignment horizontal="left" vertical="top" wrapText="1"/>
    </xf>
    <xf numFmtId="0" fontId="3" fillId="3" borderId="2" xfId="1" applyFont="1" applyFill="1" applyBorder="1" applyAlignment="1" applyProtection="1">
      <alignment horizontal="left" vertical="top" wrapText="1"/>
    </xf>
    <xf numFmtId="14" fontId="11" fillId="2" borderId="0" xfId="0" applyNumberFormat="1" applyFont="1" applyFill="1" applyAlignment="1" applyProtection="1">
      <alignment wrapText="1"/>
      <protection locked="0"/>
    </xf>
    <xf numFmtId="0" fontId="26" fillId="0" borderId="0" xfId="0" applyFont="1" applyAlignment="1">
      <alignment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5" fillId="0" borderId="10" xfId="0" applyFont="1" applyBorder="1" applyAlignment="1">
      <alignment wrapText="1"/>
    </xf>
    <xf numFmtId="0" fontId="34" fillId="2" borderId="0" xfId="0" applyFont="1" applyFill="1" applyAlignment="1" applyProtection="1">
      <protection locked="0"/>
    </xf>
    <xf numFmtId="0" fontId="26" fillId="0" borderId="0" xfId="0" applyFont="1" applyAlignment="1"/>
    <xf numFmtId="0" fontId="30" fillId="3" borderId="4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 applyProtection="1">
      <alignment horizontal="center" vertical="center" wrapText="1"/>
      <protection locked="0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M31"/>
  <sheetViews>
    <sheetView zoomScale="110" zoomScaleNormal="110" workbookViewId="0">
      <selection sqref="A1:B1"/>
    </sheetView>
  </sheetViews>
  <sheetFormatPr defaultColWidth="9.140625" defaultRowHeight="15.75"/>
  <cols>
    <col min="1" max="1" width="9.140625" style="90"/>
    <col min="2" max="2" width="17.5703125" style="90" customWidth="1"/>
    <col min="3" max="3" width="43.5703125" style="90" customWidth="1"/>
    <col min="4" max="4" width="13.42578125" style="90" customWidth="1"/>
    <col min="5" max="5" width="12" style="90" customWidth="1"/>
    <col min="6" max="10" width="9.140625" style="90"/>
    <col min="11" max="11" width="11.140625" style="90" customWidth="1"/>
    <col min="12" max="12" width="13.42578125" style="90" customWidth="1"/>
    <col min="13" max="13" width="10.140625" style="90" customWidth="1"/>
    <col min="14" max="16384" width="9.140625" style="6"/>
  </cols>
  <sheetData>
    <row r="1" spans="1:13" ht="56.25" customHeight="1">
      <c r="A1" s="122" t="s">
        <v>46</v>
      </c>
      <c r="B1" s="123"/>
      <c r="C1" s="132" t="s">
        <v>29</v>
      </c>
      <c r="D1" s="132"/>
      <c r="E1" s="132"/>
      <c r="F1" s="132"/>
      <c r="G1" s="132"/>
      <c r="H1" s="132"/>
      <c r="I1" s="132"/>
      <c r="J1" s="132"/>
      <c r="K1" s="133"/>
      <c r="L1" s="133"/>
      <c r="M1" s="134"/>
    </row>
    <row r="2" spans="1:13" ht="72.75" customHeight="1">
      <c r="A2" s="124" t="s">
        <v>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3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</row>
    <row r="4" spans="1:13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3" ht="35.25" customHeight="1">
      <c r="A5" s="124" t="s">
        <v>17</v>
      </c>
      <c r="B5" s="125"/>
      <c r="C5" s="126"/>
      <c r="D5" s="112">
        <v>1</v>
      </c>
      <c r="E5" s="112">
        <v>2</v>
      </c>
      <c r="F5" s="112">
        <v>3</v>
      </c>
      <c r="G5" s="112">
        <v>4</v>
      </c>
      <c r="H5" s="112">
        <v>5</v>
      </c>
      <c r="I5" s="112">
        <v>6</v>
      </c>
      <c r="J5" s="112">
        <v>7</v>
      </c>
      <c r="K5" s="112">
        <v>8</v>
      </c>
      <c r="L5" s="112">
        <v>9</v>
      </c>
      <c r="M5" s="112">
        <v>10</v>
      </c>
    </row>
    <row r="6" spans="1:13" ht="37.5" customHeight="1">
      <c r="A6" s="11">
        <v>1</v>
      </c>
      <c r="B6" s="118" t="s">
        <v>16</v>
      </c>
      <c r="C6" s="119"/>
      <c r="D6" s="26">
        <f>SUM(Տավուշ:Շիրակ!D6)</f>
        <v>0</v>
      </c>
      <c r="E6" s="26">
        <f>SUM(Տավուշ:Շիրակ!E6)</f>
        <v>1996</v>
      </c>
      <c r="F6" s="26">
        <f>SUM(Տավուշ:Շիրակ!F6)</f>
        <v>324</v>
      </c>
      <c r="G6" s="26">
        <f>SUM(Տավուշ:Շիրակ!G6)</f>
        <v>1628</v>
      </c>
      <c r="H6" s="26">
        <f>SUM(Տավուշ:Շիրակ!H6)</f>
        <v>31</v>
      </c>
      <c r="I6" s="26">
        <f>SUM(Տավուշ:Շիրակ!I6)</f>
        <v>5</v>
      </c>
      <c r="J6" s="26">
        <f>SUM(Տավուշ:Շիրակ!J6)</f>
        <v>1988</v>
      </c>
      <c r="K6" s="26">
        <f>SUM(Տավուշ:Շիրակ!K6)</f>
        <v>7</v>
      </c>
      <c r="L6" s="26">
        <f>SUM(Տավուշ:Շիրակ!L6)</f>
        <v>0</v>
      </c>
      <c r="M6" s="26">
        <f>SUM(Տավուշ:Շիրակ!M6)</f>
        <v>659</v>
      </c>
    </row>
    <row r="7" spans="1:13" ht="32.25" customHeight="1">
      <c r="A7" s="11">
        <v>2</v>
      </c>
      <c r="B7" s="118" t="s">
        <v>15</v>
      </c>
      <c r="C7" s="119"/>
      <c r="D7" s="26">
        <f>SUM(Տավուշ:Շիրակ!D7)</f>
        <v>10</v>
      </c>
      <c r="E7" s="26">
        <f>SUM(Տավուշ:Շիրակ!E7)</f>
        <v>1146</v>
      </c>
      <c r="F7" s="26">
        <f>SUM(Տավուշ:Շիրակ!F7)</f>
        <v>164</v>
      </c>
      <c r="G7" s="26">
        <f>SUM(Տավուշ:Շիրակ!G7)</f>
        <v>882</v>
      </c>
      <c r="H7" s="26">
        <f>SUM(Տավուշ:Շիրակ!H7)</f>
        <v>92</v>
      </c>
      <c r="I7" s="26">
        <f>SUM(Տավուշ:Շիրակ!I7)</f>
        <v>4</v>
      </c>
      <c r="J7" s="26">
        <f>SUM(Տավուշ:Շիրակ!J7)</f>
        <v>1142</v>
      </c>
      <c r="K7" s="26">
        <f>SUM(Տավուշ:Շիրակ!K7)</f>
        <v>0</v>
      </c>
      <c r="L7" s="26">
        <f>SUM(Տավուշ:Շիրակ!L7)</f>
        <v>12</v>
      </c>
      <c r="M7" s="26">
        <f>SUM(Տավուշ:Շիրակ!M7)</f>
        <v>512</v>
      </c>
    </row>
    <row r="8" spans="1:13" ht="32.25" customHeight="1">
      <c r="A8" s="11">
        <v>3</v>
      </c>
      <c r="B8" s="118" t="s">
        <v>14</v>
      </c>
      <c r="C8" s="119"/>
      <c r="D8" s="26">
        <f>SUM(Տավուշ:Շիրակ!D8)</f>
        <v>0</v>
      </c>
      <c r="E8" s="26">
        <f>SUM(Տավուշ:Շիրակ!E8)</f>
        <v>155</v>
      </c>
      <c r="F8" s="26">
        <f>SUM(Տավուշ:Շիրակ!F8)</f>
        <v>30</v>
      </c>
      <c r="G8" s="26">
        <f>SUM(Տավուշ:Շիրակ!G8)</f>
        <v>120</v>
      </c>
      <c r="H8" s="26">
        <f>SUM(Տավուշ:Շիրակ!H8)</f>
        <v>4</v>
      </c>
      <c r="I8" s="26">
        <f>SUM(Տավուշ:Շիրակ!I8)</f>
        <v>1</v>
      </c>
      <c r="J8" s="26">
        <f>SUM(Տավուշ:Շիրակ!J8)</f>
        <v>155</v>
      </c>
      <c r="K8" s="26">
        <f>SUM(Տավուշ:Շիրակ!K8)</f>
        <v>0</v>
      </c>
      <c r="L8" s="26">
        <f>SUM(Տավուշ:Շիրակ!L8)</f>
        <v>0</v>
      </c>
      <c r="M8" s="26">
        <f>SUM(Տավուշ:Շիրակ!M8)</f>
        <v>60</v>
      </c>
    </row>
    <row r="9" spans="1:13" ht="51.75" customHeight="1">
      <c r="A9" s="11">
        <v>4</v>
      </c>
      <c r="B9" s="118" t="s">
        <v>13</v>
      </c>
      <c r="C9" s="119"/>
      <c r="D9" s="26">
        <f>SUM(Տավուշ:Շիրակ!D9)</f>
        <v>1</v>
      </c>
      <c r="E9" s="26">
        <f>SUM(Տավուշ:Շիրակ!E9)</f>
        <v>87</v>
      </c>
      <c r="F9" s="26">
        <f>SUM(Տավուշ:Շիրակ!F9)</f>
        <v>66</v>
      </c>
      <c r="G9" s="26">
        <f>SUM(Տավուշ:Շիրակ!G9)</f>
        <v>13</v>
      </c>
      <c r="H9" s="26">
        <f>SUM(Տավուշ:Շիրակ!H9)</f>
        <v>1</v>
      </c>
      <c r="I9" s="26">
        <f>SUM(Տավուշ:Շիրակ!I9)</f>
        <v>4</v>
      </c>
      <c r="J9" s="26">
        <f>SUM(Տավուշ:Շիրակ!J9)</f>
        <v>84</v>
      </c>
      <c r="K9" s="26">
        <f>SUM(Տավուշ:Շիրակ!K9)</f>
        <v>0</v>
      </c>
      <c r="L9" s="26">
        <f>SUM(Տավուշ:Շիրակ!L9)</f>
        <v>2</v>
      </c>
      <c r="M9" s="26">
        <f>SUM(Տավուշ:Շիրակ!M9)</f>
        <v>25</v>
      </c>
    </row>
    <row r="10" spans="1:13" ht="37.5" customHeight="1">
      <c r="A10" s="11">
        <v>5</v>
      </c>
      <c r="B10" s="118" t="s">
        <v>12</v>
      </c>
      <c r="C10" s="119"/>
      <c r="D10" s="26">
        <f>SUM(Տավուշ:Շիրակ!D10)</f>
        <v>0</v>
      </c>
      <c r="E10" s="26">
        <f>SUM(Տավուշ:Շիրակ!E10)</f>
        <v>6472</v>
      </c>
      <c r="F10" s="26">
        <f>SUM(Տավուշ:Շիրակ!F10)</f>
        <v>641</v>
      </c>
      <c r="G10" s="26">
        <f>SUM(Տավուշ:Շիրակ!G10)</f>
        <v>5546</v>
      </c>
      <c r="H10" s="26">
        <f>SUM(Տավուշ:Շիրակ!H10)</f>
        <v>265</v>
      </c>
      <c r="I10" s="26">
        <f>SUM(Տավուշ:Շիրակ!I10)</f>
        <v>20</v>
      </c>
      <c r="J10" s="26">
        <f>SUM(Տավուշ:Շիրակ!J10)</f>
        <v>6472</v>
      </c>
      <c r="K10" s="26">
        <f>SUM(Տավուշ:Շիրակ!K10)</f>
        <v>0</v>
      </c>
      <c r="L10" s="26">
        <f>SUM(Տավուշ:Շիրակ!L10)</f>
        <v>0</v>
      </c>
      <c r="M10" s="26">
        <f>SUM(Տավուշ:Շիրակ!M10)</f>
        <v>115</v>
      </c>
    </row>
    <row r="11" spans="1:13" ht="63.75" customHeight="1">
      <c r="A11" s="12">
        <v>6</v>
      </c>
      <c r="B11" s="137" t="s">
        <v>11</v>
      </c>
      <c r="C11" s="138"/>
      <c r="D11" s="26">
        <f>SUM(Տավուշ:Շիրակ!D11)</f>
        <v>0</v>
      </c>
      <c r="E11" s="26">
        <f>SUM(Տավուշ:Շիրակ!E11)</f>
        <v>474</v>
      </c>
      <c r="F11" s="26">
        <f>SUM(Տավուշ:Շիրակ!F11)</f>
        <v>51</v>
      </c>
      <c r="G11" s="26">
        <f>SUM(Տավուշ:Շիրակ!G11)</f>
        <v>397</v>
      </c>
      <c r="H11" s="26">
        <f>SUM(Տավուշ:Շիրակ!H11)</f>
        <v>25</v>
      </c>
      <c r="I11" s="26">
        <f>SUM(Տավուշ:Շիրակ!I11)</f>
        <v>1</v>
      </c>
      <c r="J11" s="26">
        <f>SUM(Տավուշ:Շիրակ!J11)</f>
        <v>474</v>
      </c>
      <c r="K11" s="26">
        <f>SUM(Տավուշ:Շիրակ!K11)</f>
        <v>0</v>
      </c>
      <c r="L11" s="26">
        <f>SUM(Տավուշ:Շիրակ!L11)</f>
        <v>0</v>
      </c>
      <c r="M11" s="26">
        <f>SUM(Տավուշ:Շիրակ!M11)</f>
        <v>5</v>
      </c>
    </row>
    <row r="12" spans="1:13" ht="44.25" customHeight="1">
      <c r="A12" s="12">
        <v>7</v>
      </c>
      <c r="B12" s="137" t="s">
        <v>10</v>
      </c>
      <c r="C12" s="138"/>
      <c r="D12" s="26">
        <f>SUM(Տավուշ:Շիրակ!D12)</f>
        <v>0</v>
      </c>
      <c r="E12" s="26">
        <f>SUM(Տավուշ:Շիրակ!E12)</f>
        <v>1200</v>
      </c>
      <c r="F12" s="26">
        <f>SUM(Տավուշ:Շիրակ!F12)</f>
        <v>84</v>
      </c>
      <c r="G12" s="26">
        <f>SUM(Տավուշ:Շիրակ!G12)</f>
        <v>1053</v>
      </c>
      <c r="H12" s="26">
        <f>SUM(Տավուշ:Շիրակ!H12)</f>
        <v>62</v>
      </c>
      <c r="I12" s="26">
        <f>SUM(Տավուշ:Շիրակ!I12)</f>
        <v>1</v>
      </c>
      <c r="J12" s="26">
        <f>SUM(Տավուշ:Շիրակ!J12)</f>
        <v>1200</v>
      </c>
      <c r="K12" s="26">
        <f>SUM(Տավուշ:Շիրակ!K12)</f>
        <v>0</v>
      </c>
      <c r="L12" s="26">
        <f>SUM(Տավուշ:Շիրակ!L12)</f>
        <v>0</v>
      </c>
      <c r="M12" s="26">
        <f>SUM(Տավուշ:Շիրակ!M12)</f>
        <v>14</v>
      </c>
    </row>
    <row r="13" spans="1:13" ht="51" customHeight="1">
      <c r="A13" s="12">
        <v>8</v>
      </c>
      <c r="B13" s="137" t="s">
        <v>9</v>
      </c>
      <c r="C13" s="138"/>
      <c r="D13" s="26">
        <f>SUM(Տավուշ:Շիրակ!D13)</f>
        <v>0</v>
      </c>
      <c r="E13" s="26">
        <f>SUM(Տավուշ:Շիրակ!E13)</f>
        <v>125</v>
      </c>
      <c r="F13" s="26">
        <f>SUM(Տավուշ:Շիրակ!F13)</f>
        <v>10</v>
      </c>
      <c r="G13" s="26">
        <f>SUM(Տավուշ:Շիրակ!G13)</f>
        <v>112</v>
      </c>
      <c r="H13" s="26">
        <f>SUM(Տավուշ:Շիրակ!H13)</f>
        <v>2</v>
      </c>
      <c r="I13" s="26">
        <f>SUM(Տավուշ:Շիրակ!I13)</f>
        <v>1</v>
      </c>
      <c r="J13" s="26">
        <f>SUM(Տավուշ:Շիրակ!J13)</f>
        <v>125</v>
      </c>
      <c r="K13" s="26">
        <f>SUM(Տավուշ:Շիրակ!K13)</f>
        <v>0</v>
      </c>
      <c r="L13" s="26">
        <f>SUM(Տավուշ:Շիրակ!L13)</f>
        <v>0</v>
      </c>
      <c r="M13" s="26">
        <f>SUM(Տավուշ:Շիրակ!M13)</f>
        <v>1</v>
      </c>
    </row>
    <row r="14" spans="1:13" ht="34.5" customHeight="1">
      <c r="A14" s="12">
        <v>9</v>
      </c>
      <c r="B14" s="139" t="s">
        <v>8</v>
      </c>
      <c r="C14" s="140"/>
      <c r="D14" s="26">
        <f>SUM(Տավուշ:Շիրակ!D14)</f>
        <v>0</v>
      </c>
      <c r="E14" s="26">
        <f>SUM(Տավուշ:Շիրակ!E14)</f>
        <v>7155</v>
      </c>
      <c r="F14" s="26">
        <f>SUM(Տավուշ:Շիրակ!F14)</f>
        <v>235</v>
      </c>
      <c r="G14" s="26">
        <f>SUM(Տավուշ:Շիրակ!G14)</f>
        <v>6450</v>
      </c>
      <c r="H14" s="26">
        <f>SUM(Տավուշ:Շիրակ!H14)</f>
        <v>461</v>
      </c>
      <c r="I14" s="26">
        <f>SUM(Տավուշ:Շիրակ!I14)</f>
        <v>8</v>
      </c>
      <c r="J14" s="26">
        <f>SUM(Տավուշ:Շիրակ!J14)</f>
        <v>7154</v>
      </c>
      <c r="K14" s="26">
        <f>SUM(Տավուշ:Շիրակ!K14)</f>
        <v>0</v>
      </c>
      <c r="L14" s="26">
        <f>SUM(Տավուշ:Շիրակ!L14)</f>
        <v>0</v>
      </c>
      <c r="M14" s="26">
        <f>SUM(Տավուշ:Շիրակ!M14)</f>
        <v>22</v>
      </c>
    </row>
    <row r="15" spans="1:13" ht="34.5" customHeight="1">
      <c r="A15" s="12">
        <v>10</v>
      </c>
      <c r="B15" s="116" t="s">
        <v>7</v>
      </c>
      <c r="C15" s="117"/>
      <c r="D15" s="26">
        <f>SUM(Տավուշ:Շիրակ!D15)</f>
        <v>833</v>
      </c>
      <c r="E15" s="26">
        <f>SUM(Տավուշ:Շիրակ!E15)</f>
        <v>1492</v>
      </c>
      <c r="F15" s="26">
        <f>SUM(Տավուշ:Շիրակ!F15)</f>
        <v>1120</v>
      </c>
      <c r="G15" s="26">
        <f>SUM(Տավուշ:Շիրակ!G15)</f>
        <v>288</v>
      </c>
      <c r="H15" s="26">
        <f>SUM(Տավուշ:Շիրակ!H15)</f>
        <v>44</v>
      </c>
      <c r="I15" s="26">
        <f>SUM(Տավուշ:Շիրակ!I15)</f>
        <v>26</v>
      </c>
      <c r="J15" s="26">
        <f>SUM(Տավուշ:Շիրակ!J15)</f>
        <v>1478</v>
      </c>
      <c r="K15" s="26">
        <f>SUM(Տավուշ:Շիրակ!K15)</f>
        <v>9</v>
      </c>
      <c r="L15" s="26">
        <f>SUM(Տավուշ:Շիրակ!L15)</f>
        <v>808</v>
      </c>
      <c r="M15" s="26">
        <f>SUM(Տավուշ:Շիրակ!M15)</f>
        <v>648</v>
      </c>
    </row>
    <row r="16" spans="1:13" ht="76.5" customHeight="1" thickBot="1">
      <c r="A16" s="12">
        <v>11</v>
      </c>
      <c r="B16" s="113" t="s">
        <v>30</v>
      </c>
      <c r="C16" s="114"/>
      <c r="D16" s="26">
        <f>SUM(Տավուշ:Շիրակ!D16)</f>
        <v>1</v>
      </c>
      <c r="E16" s="26">
        <f>SUM(Տավուշ:Շիրակ!E16)</f>
        <v>309</v>
      </c>
      <c r="F16" s="26">
        <f>SUM(Տավուշ:Շիրակ!F16)</f>
        <v>55</v>
      </c>
      <c r="G16" s="26">
        <f>SUM(Տավուշ:Շիրակ!G16)</f>
        <v>119</v>
      </c>
      <c r="H16" s="26">
        <f>SUM(Տավուշ:Շիրակ!H16)</f>
        <v>0</v>
      </c>
      <c r="I16" s="26">
        <f>SUM(Տավուշ:Շիրակ!I16)</f>
        <v>10</v>
      </c>
      <c r="J16" s="26">
        <f>SUM(Տավուշ:Շիրակ!J16)</f>
        <v>184</v>
      </c>
      <c r="K16" s="26">
        <f>SUM(Տավուշ:Շիրակ!K16)</f>
        <v>0</v>
      </c>
      <c r="L16" s="26">
        <f>SUM(Տավուշ:Շիրակ!L16)</f>
        <v>0</v>
      </c>
      <c r="M16" s="26">
        <f>SUM(Տավուշ:Շիրակ!M16)</f>
        <v>22</v>
      </c>
    </row>
    <row r="17" spans="1:13" ht="55.5" customHeight="1">
      <c r="A17" s="115" t="s">
        <v>6</v>
      </c>
      <c r="B17" s="115"/>
      <c r="C17" s="115"/>
      <c r="D17" s="122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ht="36.75" customHeight="1">
      <c r="A18" s="12">
        <v>1</v>
      </c>
      <c r="B18" s="120" t="s">
        <v>5</v>
      </c>
      <c r="C18" s="121"/>
      <c r="D18" s="100">
        <f>SUM(Տավուշ:Շիրակ!D18)</f>
        <v>43</v>
      </c>
      <c r="E18" s="100">
        <f>SUM(Տավուշ:Շիրակ!E18)</f>
        <v>276</v>
      </c>
      <c r="F18" s="100">
        <f>SUM(Տավուշ:Շիրակ!F18)</f>
        <v>133</v>
      </c>
      <c r="G18" s="100">
        <f>SUM(Տավուշ:Շիրակ!G18)</f>
        <v>144</v>
      </c>
      <c r="H18" s="100">
        <f>SUM(Տավուշ:Շիրակ!H18)</f>
        <v>1</v>
      </c>
      <c r="I18" s="100">
        <f>SUM(Տավուշ:Շիրակ!I18)</f>
        <v>4</v>
      </c>
      <c r="J18" s="100">
        <f>SUM(Տավուշ:Շիրակ!J18)</f>
        <v>282</v>
      </c>
      <c r="K18" s="100">
        <f>SUM(Տավուշ:Շիրակ!K18)</f>
        <v>10</v>
      </c>
      <c r="L18" s="100">
        <f>SUM(Տավուշ:Շիրակ!L18)</f>
        <v>27</v>
      </c>
      <c r="M18" s="100">
        <f>SUM(Տավուշ:Շիրակ!M18)</f>
        <v>94</v>
      </c>
    </row>
    <row r="19" spans="1:13" ht="34.5" customHeight="1">
      <c r="A19" s="13">
        <v>2</v>
      </c>
      <c r="B19" s="120" t="s">
        <v>4</v>
      </c>
      <c r="C19" s="121"/>
      <c r="D19" s="100">
        <f>SUM(Տավուշ:Շիրակ!D19)</f>
        <v>285</v>
      </c>
      <c r="E19" s="100">
        <f>SUM(Տավուշ:Շիրակ!E19)</f>
        <v>926</v>
      </c>
      <c r="F19" s="100">
        <f>SUM(Տավուշ:Շիրակ!F19)</f>
        <v>305</v>
      </c>
      <c r="G19" s="100">
        <f>SUM(Տավուշ:Շիրակ!G19)</f>
        <v>323</v>
      </c>
      <c r="H19" s="100">
        <f>SUM(Տավուշ:Շիրակ!H19)</f>
        <v>34</v>
      </c>
      <c r="I19" s="100">
        <f>SUM(Տավուշ:Շիրակ!I19)</f>
        <v>31</v>
      </c>
      <c r="J19" s="100">
        <f>SUM(Տավուշ:Շիրակ!J19)</f>
        <v>693</v>
      </c>
      <c r="K19" s="100">
        <f>SUM(Տավուշ:Շիրակ!K19)</f>
        <v>14</v>
      </c>
      <c r="L19" s="100">
        <f>SUM(Տավուշ:Շիրակ!L19)</f>
        <v>502</v>
      </c>
      <c r="M19" s="100">
        <f>SUM(Տավուշ:Շիրակ!M19)</f>
        <v>48</v>
      </c>
    </row>
    <row r="20" spans="1:13" ht="27.75" customHeight="1">
      <c r="A20" s="12">
        <v>3</v>
      </c>
      <c r="B20" s="118" t="s">
        <v>3</v>
      </c>
      <c r="C20" s="119"/>
      <c r="D20" s="100">
        <f>SUM(Տավուշ:Շիրակ!D20)</f>
        <v>18</v>
      </c>
      <c r="E20" s="100">
        <f>SUM(Տավուշ:Շիրակ!E20)</f>
        <v>104</v>
      </c>
      <c r="F20" s="100">
        <f>SUM(Տավուշ:Շիրակ!F20)</f>
        <v>22</v>
      </c>
      <c r="G20" s="100">
        <f>SUM(Տավուշ:Շիրակ!G20)</f>
        <v>79</v>
      </c>
      <c r="H20" s="100">
        <f>SUM(Տավուշ:Շիրակ!H20)</f>
        <v>1</v>
      </c>
      <c r="I20" s="100">
        <f>SUM(Տավուշ:Շիրակ!I20)</f>
        <v>0</v>
      </c>
      <c r="J20" s="100">
        <f>SUM(Տավուշ:Շիրակ!J20)</f>
        <v>102</v>
      </c>
      <c r="K20" s="100">
        <f>SUM(Տավուշ:Շիրակ!K20)</f>
        <v>0</v>
      </c>
      <c r="L20" s="100">
        <f>SUM(Տավուշ:Շիրակ!L20)</f>
        <v>20</v>
      </c>
      <c r="M20" s="100">
        <f>SUM(Տավուշ:Շիրակ!M20)</f>
        <v>3</v>
      </c>
    </row>
    <row r="21" spans="1:13" ht="26.25" customHeight="1">
      <c r="A21" s="14">
        <v>4</v>
      </c>
      <c r="B21" s="118" t="s">
        <v>2</v>
      </c>
      <c r="C21" s="119"/>
      <c r="D21" s="100">
        <f>SUM(Տավուշ:Շիրակ!D21)</f>
        <v>65</v>
      </c>
      <c r="E21" s="100">
        <f>SUM(Տավուշ:Շիրակ!E21)</f>
        <v>686</v>
      </c>
      <c r="F21" s="100">
        <f>SUM(Տավուշ:Շիրակ!F21)</f>
        <v>304</v>
      </c>
      <c r="G21" s="100">
        <f>SUM(Տավուշ:Շիրակ!G21)</f>
        <v>300</v>
      </c>
      <c r="H21" s="100">
        <f>SUM(Տավուշ:Շիրակ!H21)</f>
        <v>11</v>
      </c>
      <c r="I21" s="100">
        <f>SUM(Տավուշ:Շիրակ!I21)</f>
        <v>17</v>
      </c>
      <c r="J21" s="100">
        <f>SUM(Տավուշ:Շիրակ!J21)</f>
        <v>632</v>
      </c>
      <c r="K21" s="100">
        <f>SUM(Տավուշ:Շիրակ!K21)</f>
        <v>9</v>
      </c>
      <c r="L21" s="100">
        <f>SUM(Տավուշ:Շիրակ!L21)</f>
        <v>88</v>
      </c>
      <c r="M21" s="100">
        <f>SUM(Տավուշ:Շիրակ!M21)</f>
        <v>104</v>
      </c>
    </row>
    <row r="22" spans="1:13" ht="24.75" customHeight="1">
      <c r="A22" s="12">
        <v>5</v>
      </c>
      <c r="B22" s="141" t="s">
        <v>1</v>
      </c>
      <c r="C22" s="142"/>
      <c r="D22" s="100">
        <f>SUM(Տավուշ:Շիրակ!D22)</f>
        <v>214</v>
      </c>
      <c r="E22" s="100">
        <f>SUM(Տավուշ:Շիրակ!E22)</f>
        <v>297</v>
      </c>
      <c r="F22" s="100">
        <f>SUM(Տավուշ:Շիրակ!F22)</f>
        <v>19</v>
      </c>
      <c r="G22" s="100">
        <f>SUM(Տավուշ:Շիրակ!G22)</f>
        <v>167</v>
      </c>
      <c r="H22" s="100">
        <f>SUM(Տավուշ:Շիրակ!H22)</f>
        <v>1</v>
      </c>
      <c r="I22" s="100">
        <f>SUM(Տավուշ:Շիրակ!I22)</f>
        <v>7</v>
      </c>
      <c r="J22" s="100">
        <f>SUM(Տավուշ:Շիրակ!J22)</f>
        <v>194</v>
      </c>
      <c r="K22" s="100">
        <f>SUM(Տավուշ:Շիրակ!K22)</f>
        <v>4</v>
      </c>
      <c r="L22" s="100">
        <f>SUM(Տավուշ:Շիրակ!L22)</f>
        <v>245</v>
      </c>
      <c r="M22" s="100">
        <f>SUM(Տավուշ:Շիրակ!M22)</f>
        <v>3</v>
      </c>
    </row>
    <row r="23" spans="1:13" ht="30" customHeight="1">
      <c r="A23" s="143" t="s">
        <v>0</v>
      </c>
      <c r="B23" s="144"/>
      <c r="C23" s="145"/>
      <c r="D23" s="100">
        <f>SUM(D6:D16,D18:D22)</f>
        <v>1470</v>
      </c>
      <c r="E23" s="100">
        <f t="shared" ref="E23:M23" si="0">SUM(E6:E16,E18:E22)</f>
        <v>22900</v>
      </c>
      <c r="F23" s="100">
        <f t="shared" si="0"/>
        <v>3563</v>
      </c>
      <c r="G23" s="100">
        <f t="shared" si="0"/>
        <v>17621</v>
      </c>
      <c r="H23" s="100">
        <f t="shared" si="0"/>
        <v>1035</v>
      </c>
      <c r="I23" s="100">
        <f t="shared" si="0"/>
        <v>140</v>
      </c>
      <c r="J23" s="100">
        <f t="shared" si="0"/>
        <v>22359</v>
      </c>
      <c r="K23" s="100">
        <f t="shared" si="0"/>
        <v>53</v>
      </c>
      <c r="L23" s="100">
        <f t="shared" si="0"/>
        <v>1704</v>
      </c>
      <c r="M23" s="100">
        <f t="shared" si="0"/>
        <v>2335</v>
      </c>
    </row>
    <row r="24" spans="1:13" ht="50.25" customHeight="1">
      <c r="B24" s="135" t="s">
        <v>40</v>
      </c>
      <c r="C24" s="136"/>
    </row>
    <row r="27" spans="1:13">
      <c r="C27" s="90" t="s">
        <v>31</v>
      </c>
    </row>
    <row r="28" spans="1:13">
      <c r="C28" s="90" t="s">
        <v>31</v>
      </c>
    </row>
    <row r="29" spans="1:13">
      <c r="C29" s="90" t="s">
        <v>31</v>
      </c>
    </row>
    <row r="31" spans="1:13">
      <c r="C31" s="90" t="s">
        <v>32</v>
      </c>
    </row>
  </sheetData>
  <sheetProtection sheet="1" objects="1" scenarios="1"/>
  <mergeCells count="31">
    <mergeCell ref="B24:C24"/>
    <mergeCell ref="B13:C13"/>
    <mergeCell ref="D17:M17"/>
    <mergeCell ref="B7:C7"/>
    <mergeCell ref="A5:C5"/>
    <mergeCell ref="B6:C6"/>
    <mergeCell ref="B8:C8"/>
    <mergeCell ref="B9:C9"/>
    <mergeCell ref="B10:C10"/>
    <mergeCell ref="B11:C11"/>
    <mergeCell ref="B12:C12"/>
    <mergeCell ref="B19:C19"/>
    <mergeCell ref="B14:C14"/>
    <mergeCell ref="B21:C21"/>
    <mergeCell ref="B22:C22"/>
    <mergeCell ref="A23:C23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B16:C16"/>
    <mergeCell ref="A17:C17"/>
    <mergeCell ref="B15:C15"/>
    <mergeCell ref="B20:C20"/>
    <mergeCell ref="B18:C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S26"/>
  <sheetViews>
    <sheetView workbookViewId="0">
      <selection activeCell="A3" sqref="A3:C4"/>
    </sheetView>
  </sheetViews>
  <sheetFormatPr defaultColWidth="9.140625" defaultRowHeight="15"/>
  <cols>
    <col min="1" max="1" width="7.28515625" style="6" customWidth="1"/>
    <col min="2" max="2" width="13.42578125" style="6" customWidth="1"/>
    <col min="3" max="3" width="37.7109375" style="6" customWidth="1"/>
    <col min="4" max="5" width="7.85546875" style="6" customWidth="1"/>
    <col min="6" max="7" width="9.140625" style="6"/>
    <col min="8" max="8" width="9.28515625" style="6" customWidth="1"/>
    <col min="9" max="10" width="9.140625" style="6"/>
    <col min="11" max="11" width="9.140625" style="6" customWidth="1"/>
    <col min="12" max="12" width="11.28515625" style="6" customWidth="1"/>
    <col min="13" max="13" width="10.140625" style="6" customWidth="1"/>
    <col min="14" max="16384" width="9.140625" style="6"/>
  </cols>
  <sheetData>
    <row r="1" spans="1:16" ht="56.25" customHeight="1">
      <c r="A1" s="122" t="s">
        <v>36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43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32.7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18" t="s">
        <v>16</v>
      </c>
      <c r="C6" s="119"/>
      <c r="D6" s="42"/>
      <c r="E6" s="87">
        <v>59</v>
      </c>
      <c r="F6" s="87">
        <v>14</v>
      </c>
      <c r="G6" s="87">
        <v>45</v>
      </c>
      <c r="H6" s="87"/>
      <c r="I6" s="87"/>
      <c r="J6" s="87">
        <v>59</v>
      </c>
      <c r="K6" s="87"/>
      <c r="L6" s="87"/>
      <c r="M6" s="87">
        <v>15</v>
      </c>
      <c r="N6" s="2"/>
      <c r="O6" s="2"/>
      <c r="P6" s="2"/>
    </row>
    <row r="7" spans="1:16" ht="32.25" customHeight="1">
      <c r="A7" s="11">
        <v>2</v>
      </c>
      <c r="B7" s="118" t="s">
        <v>15</v>
      </c>
      <c r="C7" s="119"/>
      <c r="D7" s="42"/>
      <c r="E7" s="87">
        <v>17</v>
      </c>
      <c r="F7" s="87">
        <v>4</v>
      </c>
      <c r="G7" s="87">
        <v>10</v>
      </c>
      <c r="H7" s="87">
        <v>3</v>
      </c>
      <c r="I7" s="87"/>
      <c r="J7" s="87">
        <v>17</v>
      </c>
      <c r="K7" s="87"/>
      <c r="L7" s="87"/>
      <c r="M7" s="87">
        <v>2</v>
      </c>
    </row>
    <row r="8" spans="1:16" ht="32.25" customHeight="1">
      <c r="A8" s="11">
        <v>3</v>
      </c>
      <c r="B8" s="118" t="s">
        <v>14</v>
      </c>
      <c r="C8" s="119"/>
      <c r="D8" s="42"/>
      <c r="E8" s="87">
        <v>1</v>
      </c>
      <c r="F8" s="87"/>
      <c r="G8" s="87">
        <v>1</v>
      </c>
      <c r="H8" s="87"/>
      <c r="I8" s="87"/>
      <c r="J8" s="87">
        <v>1</v>
      </c>
      <c r="K8" s="87"/>
      <c r="L8" s="87"/>
      <c r="M8" s="87">
        <v>1</v>
      </c>
    </row>
    <row r="9" spans="1:16" ht="51.75" customHeight="1">
      <c r="A9" s="11">
        <v>4</v>
      </c>
      <c r="B9" s="118" t="s">
        <v>13</v>
      </c>
      <c r="C9" s="119"/>
      <c r="D9" s="42"/>
      <c r="E9" s="87">
        <v>2</v>
      </c>
      <c r="F9" s="87">
        <v>1</v>
      </c>
      <c r="G9" s="87"/>
      <c r="H9" s="87">
        <v>1</v>
      </c>
      <c r="I9" s="87"/>
      <c r="J9" s="87">
        <v>2</v>
      </c>
      <c r="K9" s="87"/>
      <c r="L9" s="87"/>
      <c r="M9" s="87"/>
    </row>
    <row r="10" spans="1:16" ht="37.5" customHeight="1">
      <c r="A10" s="11">
        <v>5</v>
      </c>
      <c r="B10" s="118" t="s">
        <v>12</v>
      </c>
      <c r="C10" s="119"/>
      <c r="D10" s="42"/>
      <c r="E10" s="87">
        <v>217</v>
      </c>
      <c r="F10" s="87">
        <v>24</v>
      </c>
      <c r="G10" s="87">
        <v>184</v>
      </c>
      <c r="H10" s="87">
        <v>9</v>
      </c>
      <c r="I10" s="87"/>
      <c r="J10" s="87">
        <v>217</v>
      </c>
      <c r="K10" s="87"/>
      <c r="L10" s="87"/>
      <c r="M10" s="87">
        <v>2</v>
      </c>
    </row>
    <row r="11" spans="1:16" ht="43.5" customHeight="1">
      <c r="A11" s="12">
        <v>6</v>
      </c>
      <c r="B11" s="137" t="s">
        <v>11</v>
      </c>
      <c r="C11" s="138"/>
      <c r="D11" s="42"/>
      <c r="E11" s="87">
        <v>10</v>
      </c>
      <c r="F11" s="87">
        <v>4</v>
      </c>
      <c r="G11" s="87">
        <v>5</v>
      </c>
      <c r="H11" s="87">
        <v>1</v>
      </c>
      <c r="I11" s="87"/>
      <c r="J11" s="87">
        <v>10</v>
      </c>
      <c r="K11" s="87"/>
      <c r="L11" s="87"/>
      <c r="M11" s="87"/>
    </row>
    <row r="12" spans="1:16" ht="44.25" customHeight="1">
      <c r="A12" s="12">
        <v>7</v>
      </c>
      <c r="B12" s="137" t="s">
        <v>10</v>
      </c>
      <c r="C12" s="138"/>
      <c r="D12" s="42"/>
      <c r="E12" s="87">
        <v>9</v>
      </c>
      <c r="F12" s="87">
        <v>3</v>
      </c>
      <c r="G12" s="87">
        <v>4</v>
      </c>
      <c r="H12" s="87">
        <v>2</v>
      </c>
      <c r="I12" s="87"/>
      <c r="J12" s="87">
        <v>9</v>
      </c>
      <c r="K12" s="87"/>
      <c r="L12" s="87"/>
      <c r="M12" s="87"/>
    </row>
    <row r="13" spans="1:16" ht="39" customHeight="1">
      <c r="A13" s="12">
        <v>8</v>
      </c>
      <c r="B13" s="137" t="s">
        <v>9</v>
      </c>
      <c r="C13" s="138"/>
      <c r="D13" s="42"/>
      <c r="E13" s="87">
        <v>3</v>
      </c>
      <c r="F13" s="87">
        <v>2</v>
      </c>
      <c r="G13" s="87">
        <v>1</v>
      </c>
      <c r="H13" s="87"/>
      <c r="I13" s="87"/>
      <c r="J13" s="87">
        <v>3</v>
      </c>
      <c r="K13" s="87"/>
      <c r="L13" s="87"/>
      <c r="M13" s="87"/>
    </row>
    <row r="14" spans="1:16" ht="34.5" customHeight="1">
      <c r="A14" s="12">
        <v>9</v>
      </c>
      <c r="B14" s="139" t="s">
        <v>8</v>
      </c>
      <c r="C14" s="140"/>
      <c r="D14" s="43"/>
      <c r="E14" s="87">
        <v>221</v>
      </c>
      <c r="F14" s="87">
        <v>15</v>
      </c>
      <c r="G14" s="87">
        <v>177</v>
      </c>
      <c r="H14" s="87">
        <v>29</v>
      </c>
      <c r="I14" s="87"/>
      <c r="J14" s="87">
        <v>221</v>
      </c>
      <c r="K14" s="87"/>
      <c r="L14" s="87"/>
      <c r="M14" s="87">
        <v>1</v>
      </c>
    </row>
    <row r="15" spans="1:16" ht="48.75" customHeight="1">
      <c r="A15" s="12">
        <v>10</v>
      </c>
      <c r="B15" s="139" t="s">
        <v>7</v>
      </c>
      <c r="C15" s="140"/>
      <c r="D15" s="88">
        <v>9</v>
      </c>
      <c r="E15" s="87">
        <v>32</v>
      </c>
      <c r="F15" s="87">
        <v>26</v>
      </c>
      <c r="G15" s="87">
        <v>6</v>
      </c>
      <c r="H15" s="87">
        <v>3</v>
      </c>
      <c r="I15" s="87"/>
      <c r="J15" s="87">
        <v>35</v>
      </c>
      <c r="K15" s="87"/>
      <c r="L15" s="87">
        <v>5</v>
      </c>
      <c r="M15" s="87">
        <v>14</v>
      </c>
    </row>
    <row r="16" spans="1:16" ht="34.5" customHeight="1">
      <c r="A16" s="12">
        <v>11</v>
      </c>
      <c r="B16" s="139" t="s">
        <v>30</v>
      </c>
      <c r="C16" s="140"/>
      <c r="D16" s="89"/>
      <c r="E16" s="4">
        <v>4</v>
      </c>
      <c r="F16" s="4">
        <v>1</v>
      </c>
      <c r="G16" s="4">
        <v>3</v>
      </c>
      <c r="H16" s="4"/>
      <c r="I16" s="4"/>
      <c r="J16" s="4">
        <v>4</v>
      </c>
      <c r="K16" s="4"/>
      <c r="L16" s="4"/>
      <c r="M16" s="4">
        <v>1</v>
      </c>
    </row>
    <row r="17" spans="1:19" ht="4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0" t="s">
        <v>5</v>
      </c>
      <c r="C18" s="121"/>
      <c r="D18" s="88"/>
      <c r="E18" s="87"/>
      <c r="F18" s="87"/>
      <c r="G18" s="87"/>
      <c r="H18" s="87"/>
      <c r="I18" s="87"/>
      <c r="J18" s="87"/>
      <c r="K18" s="87"/>
      <c r="L18" s="87"/>
      <c r="M18" s="87"/>
    </row>
    <row r="19" spans="1:19" ht="34.5" customHeight="1">
      <c r="A19" s="13">
        <v>2</v>
      </c>
      <c r="B19" s="120" t="s">
        <v>4</v>
      </c>
      <c r="C19" s="121"/>
      <c r="D19" s="43">
        <v>5</v>
      </c>
      <c r="E19" s="87">
        <v>38</v>
      </c>
      <c r="F19" s="87">
        <v>16</v>
      </c>
      <c r="G19" s="87">
        <v>17</v>
      </c>
      <c r="H19" s="87"/>
      <c r="I19" s="87"/>
      <c r="J19" s="87">
        <v>33</v>
      </c>
      <c r="K19" s="87">
        <v>3</v>
      </c>
      <c r="L19" s="87">
        <v>7</v>
      </c>
      <c r="M19" s="87">
        <v>3</v>
      </c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18" t="s">
        <v>3</v>
      </c>
      <c r="C20" s="119"/>
      <c r="D20" s="44"/>
      <c r="E20" s="87">
        <v>6</v>
      </c>
      <c r="F20" s="87">
        <v>2</v>
      </c>
      <c r="G20" s="87">
        <v>3</v>
      </c>
      <c r="H20" s="87">
        <v>1</v>
      </c>
      <c r="I20" s="87"/>
      <c r="J20" s="87">
        <v>6</v>
      </c>
      <c r="K20" s="87"/>
      <c r="L20" s="87"/>
      <c r="M20" s="87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18" t="s">
        <v>2</v>
      </c>
      <c r="C21" s="119"/>
      <c r="D21" s="42"/>
      <c r="E21" s="87">
        <v>12</v>
      </c>
      <c r="F21" s="87">
        <v>5</v>
      </c>
      <c r="G21" s="87">
        <v>6</v>
      </c>
      <c r="H21" s="87">
        <v>1</v>
      </c>
      <c r="I21" s="87"/>
      <c r="J21" s="87">
        <v>12</v>
      </c>
      <c r="K21" s="87"/>
      <c r="L21" s="87"/>
      <c r="M21" s="87">
        <v>2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1" t="s">
        <v>1</v>
      </c>
      <c r="C22" s="142"/>
      <c r="D22" s="42">
        <v>3</v>
      </c>
      <c r="E22" s="87">
        <v>3</v>
      </c>
      <c r="F22" s="87">
        <v>2</v>
      </c>
      <c r="G22" s="87">
        <v>1</v>
      </c>
      <c r="H22" s="87">
        <v>1</v>
      </c>
      <c r="I22" s="87">
        <v>2</v>
      </c>
      <c r="J22" s="87">
        <v>6</v>
      </c>
      <c r="K22" s="87"/>
      <c r="L22" s="87"/>
      <c r="M22" s="87"/>
    </row>
    <row r="23" spans="1:19" ht="15.75">
      <c r="A23" s="143" t="s">
        <v>0</v>
      </c>
      <c r="B23" s="144"/>
      <c r="C23" s="145"/>
      <c r="D23" s="91">
        <f t="shared" ref="D23:M23" si="0">SUM(D6:D16,D18:D22)</f>
        <v>17</v>
      </c>
      <c r="E23" s="91">
        <f t="shared" si="0"/>
        <v>634</v>
      </c>
      <c r="F23" s="91">
        <f t="shared" si="0"/>
        <v>119</v>
      </c>
      <c r="G23" s="91">
        <f t="shared" si="0"/>
        <v>463</v>
      </c>
      <c r="H23" s="91">
        <f t="shared" si="0"/>
        <v>51</v>
      </c>
      <c r="I23" s="91">
        <f t="shared" si="0"/>
        <v>2</v>
      </c>
      <c r="J23" s="91">
        <f t="shared" si="0"/>
        <v>635</v>
      </c>
      <c r="K23" s="91">
        <f t="shared" si="0"/>
        <v>3</v>
      </c>
      <c r="L23" s="91">
        <f t="shared" si="0"/>
        <v>12</v>
      </c>
      <c r="M23" s="91">
        <f t="shared" si="0"/>
        <v>41</v>
      </c>
    </row>
    <row r="24" spans="1:19" ht="15.7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9" ht="21.75" customHeight="1">
      <c r="A25" s="194" t="s">
        <v>38</v>
      </c>
      <c r="B25" s="195"/>
      <c r="C25" s="195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9" ht="15.7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</sheetData>
  <sheetProtection sheet="1" objects="1" scenarios="1"/>
  <mergeCells count="31">
    <mergeCell ref="B6:C6"/>
    <mergeCell ref="A5:C5"/>
    <mergeCell ref="B13:C13"/>
    <mergeCell ref="B7:C7"/>
    <mergeCell ref="B9:C9"/>
    <mergeCell ref="B10:C10"/>
    <mergeCell ref="B11:C11"/>
    <mergeCell ref="B12:C12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D17:M17"/>
    <mergeCell ref="B20:C20"/>
    <mergeCell ref="B21:C21"/>
    <mergeCell ref="B18:C18"/>
    <mergeCell ref="B19:C19"/>
    <mergeCell ref="A25:C25"/>
    <mergeCell ref="A23:C23"/>
    <mergeCell ref="B16:C16"/>
    <mergeCell ref="A17:C17"/>
    <mergeCell ref="B8:C8"/>
    <mergeCell ref="B22:C22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</sheetPr>
  <dimension ref="A1:S37"/>
  <sheetViews>
    <sheetView tabSelected="1" workbookViewId="0">
      <selection activeCell="S4" sqref="S4"/>
    </sheetView>
  </sheetViews>
  <sheetFormatPr defaultRowHeight="15"/>
  <cols>
    <col min="1" max="2" width="9.140625" style="16"/>
    <col min="3" max="3" width="43.5703125" style="16" customWidth="1"/>
    <col min="4" max="4" width="15" style="16" customWidth="1"/>
    <col min="5" max="5" width="12" style="16" customWidth="1"/>
    <col min="6" max="10" width="9.140625" style="16"/>
    <col min="11" max="11" width="11.140625" style="16" customWidth="1"/>
    <col min="12" max="12" width="13.42578125" style="16" customWidth="1"/>
    <col min="13" max="13" width="10.140625" style="16" customWidth="1"/>
    <col min="14" max="16384" width="9.140625" style="16"/>
  </cols>
  <sheetData>
    <row r="1" spans="1:16" ht="56.25" customHeight="1">
      <c r="A1" s="178" t="s">
        <v>36</v>
      </c>
      <c r="B1" s="179"/>
      <c r="C1" s="177" t="s">
        <v>33</v>
      </c>
      <c r="D1" s="177"/>
      <c r="E1" s="177"/>
      <c r="F1" s="177"/>
      <c r="G1" s="177"/>
      <c r="H1" s="177"/>
      <c r="I1" s="177"/>
      <c r="J1" s="177"/>
      <c r="K1" s="148"/>
      <c r="L1" s="148"/>
      <c r="M1" s="149"/>
    </row>
    <row r="2" spans="1:16" ht="72.75" customHeight="1">
      <c r="A2" s="124" t="s">
        <v>42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32"/>
      <c r="O2" s="32"/>
      <c r="P2" s="32"/>
    </row>
    <row r="3" spans="1:16" ht="48" customHeight="1">
      <c r="A3" s="183"/>
      <c r="B3" s="184"/>
      <c r="C3" s="184"/>
      <c r="D3" s="187" t="s">
        <v>28</v>
      </c>
      <c r="E3" s="187" t="s">
        <v>27</v>
      </c>
      <c r="F3" s="181" t="s">
        <v>26</v>
      </c>
      <c r="G3" s="181"/>
      <c r="H3" s="181"/>
      <c r="I3" s="181"/>
      <c r="J3" s="181"/>
      <c r="K3" s="187" t="s">
        <v>25</v>
      </c>
      <c r="L3" s="187" t="s">
        <v>24</v>
      </c>
      <c r="M3" s="187" t="s">
        <v>23</v>
      </c>
      <c r="N3" s="32"/>
      <c r="O3" s="32"/>
      <c r="P3" s="32"/>
    </row>
    <row r="4" spans="1:16" ht="118.5" customHeight="1">
      <c r="A4" s="185"/>
      <c r="B4" s="186"/>
      <c r="C4" s="186"/>
      <c r="D4" s="187"/>
      <c r="E4" s="187"/>
      <c r="F4" s="17" t="s">
        <v>22</v>
      </c>
      <c r="G4" s="18" t="s">
        <v>21</v>
      </c>
      <c r="H4" s="18" t="s">
        <v>20</v>
      </c>
      <c r="I4" s="18" t="s">
        <v>19</v>
      </c>
      <c r="J4" s="19" t="s">
        <v>18</v>
      </c>
      <c r="K4" s="187"/>
      <c r="L4" s="187"/>
      <c r="M4" s="187"/>
    </row>
    <row r="5" spans="1:16" ht="35.25" customHeight="1">
      <c r="A5" s="165" t="s">
        <v>17</v>
      </c>
      <c r="B5" s="166"/>
      <c r="C5" s="167"/>
      <c r="D5" s="86">
        <v>1</v>
      </c>
      <c r="E5" s="86">
        <v>2</v>
      </c>
      <c r="F5" s="86">
        <v>3</v>
      </c>
      <c r="G5" s="86">
        <v>4</v>
      </c>
      <c r="H5" s="86">
        <v>5</v>
      </c>
      <c r="I5" s="86">
        <v>6</v>
      </c>
      <c r="J5" s="86">
        <v>7</v>
      </c>
      <c r="K5" s="86">
        <v>8</v>
      </c>
      <c r="L5" s="86">
        <v>9</v>
      </c>
      <c r="M5" s="86">
        <v>10</v>
      </c>
    </row>
    <row r="6" spans="1:16" ht="37.5" customHeight="1">
      <c r="A6" s="80">
        <v>1</v>
      </c>
      <c r="B6" s="161" t="s">
        <v>16</v>
      </c>
      <c r="C6" s="162"/>
      <c r="D6" s="54"/>
      <c r="E6" s="54">
        <v>123</v>
      </c>
      <c r="F6" s="54">
        <v>15</v>
      </c>
      <c r="G6" s="54">
        <v>107</v>
      </c>
      <c r="H6" s="54">
        <v>1</v>
      </c>
      <c r="I6" s="54"/>
      <c r="J6" s="54">
        <f>+F6+G6+H6+I6</f>
        <v>123</v>
      </c>
      <c r="K6" s="54"/>
      <c r="L6" s="54"/>
      <c r="M6" s="67">
        <v>30</v>
      </c>
      <c r="N6" s="20"/>
      <c r="O6" s="20"/>
      <c r="P6" s="20"/>
    </row>
    <row r="7" spans="1:16" ht="32.25" customHeight="1">
      <c r="A7" s="80">
        <v>2</v>
      </c>
      <c r="B7" s="161" t="s">
        <v>15</v>
      </c>
      <c r="C7" s="162"/>
      <c r="D7" s="54"/>
      <c r="E7" s="56">
        <v>51</v>
      </c>
      <c r="F7" s="57">
        <v>4</v>
      </c>
      <c r="G7" s="58">
        <v>43</v>
      </c>
      <c r="H7" s="57">
        <v>4</v>
      </c>
      <c r="I7" s="57"/>
      <c r="J7" s="54">
        <f t="shared" ref="J7:J16" si="0">+F7+G7+H7+I7</f>
        <v>51</v>
      </c>
      <c r="K7" s="54"/>
      <c r="L7" s="54"/>
      <c r="M7" s="67">
        <v>28</v>
      </c>
    </row>
    <row r="8" spans="1:16" ht="32.25" customHeight="1">
      <c r="A8" s="80">
        <v>3</v>
      </c>
      <c r="B8" s="161" t="s">
        <v>14</v>
      </c>
      <c r="C8" s="162"/>
      <c r="D8" s="54"/>
      <c r="E8" s="57">
        <v>7</v>
      </c>
      <c r="F8" s="57">
        <v>2</v>
      </c>
      <c r="G8" s="58">
        <v>5</v>
      </c>
      <c r="H8" s="57"/>
      <c r="I8" s="57"/>
      <c r="J8" s="54">
        <f t="shared" si="0"/>
        <v>7</v>
      </c>
      <c r="K8" s="54"/>
      <c r="L8" s="54"/>
      <c r="M8" s="67">
        <v>1</v>
      </c>
    </row>
    <row r="9" spans="1:16" ht="51.75" customHeight="1">
      <c r="A9" s="80">
        <v>4</v>
      </c>
      <c r="B9" s="161" t="s">
        <v>13</v>
      </c>
      <c r="C9" s="162"/>
      <c r="D9" s="54"/>
      <c r="E9" s="59">
        <v>2</v>
      </c>
      <c r="F9" s="59">
        <v>1</v>
      </c>
      <c r="G9" s="60">
        <v>1</v>
      </c>
      <c r="H9" s="59"/>
      <c r="I9" s="59"/>
      <c r="J9" s="54">
        <f t="shared" si="0"/>
        <v>2</v>
      </c>
      <c r="K9" s="54"/>
      <c r="L9" s="61"/>
      <c r="M9" s="68">
        <v>1</v>
      </c>
    </row>
    <row r="10" spans="1:16" ht="37.5" customHeight="1">
      <c r="A10" s="80">
        <v>5</v>
      </c>
      <c r="B10" s="161" t="s">
        <v>12</v>
      </c>
      <c r="C10" s="162"/>
      <c r="D10" s="54"/>
      <c r="E10" s="57">
        <v>352</v>
      </c>
      <c r="F10" s="57">
        <v>9</v>
      </c>
      <c r="G10" s="58">
        <v>343</v>
      </c>
      <c r="H10" s="57"/>
      <c r="I10" s="57"/>
      <c r="J10" s="54">
        <f t="shared" si="0"/>
        <v>352</v>
      </c>
      <c r="K10" s="54"/>
      <c r="L10" s="54"/>
      <c r="M10" s="63">
        <v>1</v>
      </c>
    </row>
    <row r="11" spans="1:16" ht="63.75" customHeight="1">
      <c r="A11" s="81">
        <v>6</v>
      </c>
      <c r="B11" s="173" t="s">
        <v>11</v>
      </c>
      <c r="C11" s="174"/>
      <c r="D11" s="54"/>
      <c r="E11" s="57">
        <v>30</v>
      </c>
      <c r="F11" s="57">
        <v>1</v>
      </c>
      <c r="G11" s="58">
        <v>29</v>
      </c>
      <c r="H11" s="57"/>
      <c r="I11" s="57"/>
      <c r="J11" s="54">
        <f t="shared" si="0"/>
        <v>30</v>
      </c>
      <c r="K11" s="54"/>
      <c r="L11" s="54"/>
      <c r="M11" s="63"/>
    </row>
    <row r="12" spans="1:16" ht="44.25" customHeight="1">
      <c r="A12" s="81">
        <v>7</v>
      </c>
      <c r="B12" s="173" t="s">
        <v>10</v>
      </c>
      <c r="C12" s="174"/>
      <c r="D12" s="54"/>
      <c r="E12" s="57">
        <v>1</v>
      </c>
      <c r="F12" s="62">
        <v>1</v>
      </c>
      <c r="G12" s="57"/>
      <c r="H12" s="58"/>
      <c r="I12" s="57"/>
      <c r="J12" s="54">
        <f t="shared" si="0"/>
        <v>1</v>
      </c>
      <c r="K12" s="54"/>
      <c r="L12" s="54"/>
      <c r="M12" s="63"/>
    </row>
    <row r="13" spans="1:16" ht="51" customHeight="1">
      <c r="A13" s="81">
        <v>8</v>
      </c>
      <c r="B13" s="173" t="s">
        <v>9</v>
      </c>
      <c r="C13" s="174"/>
      <c r="D13" s="54"/>
      <c r="E13" s="57">
        <v>3</v>
      </c>
      <c r="F13" s="62"/>
      <c r="G13" s="57">
        <v>2</v>
      </c>
      <c r="H13" s="58"/>
      <c r="I13" s="57">
        <v>1</v>
      </c>
      <c r="J13" s="54">
        <f t="shared" si="0"/>
        <v>3</v>
      </c>
      <c r="K13" s="54"/>
      <c r="L13" s="54"/>
      <c r="M13" s="64"/>
    </row>
    <row r="14" spans="1:16" ht="34.5" customHeight="1">
      <c r="A14" s="81">
        <v>9</v>
      </c>
      <c r="B14" s="168" t="s">
        <v>8</v>
      </c>
      <c r="C14" s="169"/>
      <c r="D14" s="54"/>
      <c r="E14" s="57">
        <v>380</v>
      </c>
      <c r="F14" s="57">
        <v>1</v>
      </c>
      <c r="G14" s="58">
        <v>378</v>
      </c>
      <c r="H14" s="57"/>
      <c r="I14" s="57">
        <v>1</v>
      </c>
      <c r="J14" s="54">
        <f t="shared" si="0"/>
        <v>380</v>
      </c>
      <c r="K14" s="54"/>
      <c r="L14" s="54"/>
      <c r="M14" s="64"/>
    </row>
    <row r="15" spans="1:16" ht="44.25" customHeight="1">
      <c r="A15" s="81">
        <v>10</v>
      </c>
      <c r="B15" s="168" t="s">
        <v>7</v>
      </c>
      <c r="C15" s="169"/>
      <c r="D15" s="54">
        <v>21</v>
      </c>
      <c r="E15" s="56">
        <v>49</v>
      </c>
      <c r="F15" s="65">
        <v>30</v>
      </c>
      <c r="G15" s="57">
        <v>4</v>
      </c>
      <c r="H15" s="54"/>
      <c r="I15" s="54">
        <v>1</v>
      </c>
      <c r="J15" s="54">
        <f t="shared" si="0"/>
        <v>35</v>
      </c>
      <c r="K15" s="54">
        <v>2</v>
      </c>
      <c r="L15" s="66">
        <v>33</v>
      </c>
      <c r="M15" s="63">
        <v>26</v>
      </c>
    </row>
    <row r="16" spans="1:16" ht="76.5" customHeight="1">
      <c r="A16" s="81">
        <v>11</v>
      </c>
      <c r="B16" s="168" t="s">
        <v>30</v>
      </c>
      <c r="C16" s="169"/>
      <c r="D16" s="54"/>
      <c r="E16" s="57">
        <v>7</v>
      </c>
      <c r="F16" s="57">
        <v>1</v>
      </c>
      <c r="G16" s="58">
        <v>1</v>
      </c>
      <c r="H16" s="54"/>
      <c r="I16" s="54"/>
      <c r="J16" s="54">
        <f t="shared" si="0"/>
        <v>2</v>
      </c>
      <c r="K16" s="54"/>
      <c r="L16" s="54"/>
      <c r="M16" s="63">
        <v>1</v>
      </c>
    </row>
    <row r="17" spans="1:19" ht="55.5" customHeight="1">
      <c r="A17" s="170" t="s">
        <v>6</v>
      </c>
      <c r="B17" s="170"/>
      <c r="C17" s="170"/>
      <c r="D17" s="196"/>
      <c r="E17" s="197"/>
      <c r="F17" s="197"/>
      <c r="G17" s="197"/>
      <c r="H17" s="197"/>
      <c r="I17" s="197"/>
      <c r="J17" s="197"/>
      <c r="K17" s="197"/>
      <c r="L17" s="197"/>
      <c r="M17" s="197"/>
    </row>
    <row r="18" spans="1:19" ht="36.75" customHeight="1">
      <c r="A18" s="81">
        <v>1</v>
      </c>
      <c r="B18" s="171" t="s">
        <v>5</v>
      </c>
      <c r="C18" s="172"/>
      <c r="D18" s="54"/>
      <c r="E18" s="54">
        <v>24</v>
      </c>
      <c r="F18" s="54">
        <v>9</v>
      </c>
      <c r="G18" s="54">
        <v>9</v>
      </c>
      <c r="H18" s="54"/>
      <c r="I18" s="54"/>
      <c r="J18" s="54">
        <f t="shared" ref="J18:J22" si="1">+F18+G18+H18+I18</f>
        <v>18</v>
      </c>
      <c r="K18" s="66"/>
      <c r="L18" s="54">
        <v>6</v>
      </c>
      <c r="M18" s="63">
        <v>6</v>
      </c>
    </row>
    <row r="19" spans="1:19" ht="34.5" customHeight="1">
      <c r="A19" s="82">
        <v>2</v>
      </c>
      <c r="B19" s="171" t="s">
        <v>4</v>
      </c>
      <c r="C19" s="172"/>
      <c r="D19" s="54">
        <v>7</v>
      </c>
      <c r="E19" s="54">
        <v>45</v>
      </c>
      <c r="F19" s="54">
        <v>5</v>
      </c>
      <c r="G19" s="54">
        <v>21</v>
      </c>
      <c r="H19" s="54">
        <v>2</v>
      </c>
      <c r="I19" s="54">
        <v>3</v>
      </c>
      <c r="J19" s="54">
        <f t="shared" si="1"/>
        <v>31</v>
      </c>
      <c r="K19" s="54"/>
      <c r="L19" s="54">
        <v>21</v>
      </c>
      <c r="M19" s="63">
        <v>2</v>
      </c>
      <c r="N19" s="20"/>
      <c r="O19" s="20"/>
      <c r="P19" s="20"/>
      <c r="Q19" s="20"/>
      <c r="R19" s="20"/>
      <c r="S19" s="20"/>
    </row>
    <row r="20" spans="1:19" ht="27.75" customHeight="1">
      <c r="A20" s="81">
        <v>3</v>
      </c>
      <c r="B20" s="161" t="s">
        <v>3</v>
      </c>
      <c r="C20" s="162"/>
      <c r="D20" s="61">
        <v>1</v>
      </c>
      <c r="E20" s="54">
        <v>10</v>
      </c>
      <c r="F20" s="54">
        <v>4</v>
      </c>
      <c r="G20" s="54">
        <v>4</v>
      </c>
      <c r="H20" s="54"/>
      <c r="I20" s="54"/>
      <c r="J20" s="54">
        <f t="shared" si="1"/>
        <v>8</v>
      </c>
      <c r="K20" s="54"/>
      <c r="L20" s="61">
        <v>3</v>
      </c>
      <c r="M20" s="63"/>
      <c r="N20" s="20"/>
      <c r="O20" s="20"/>
      <c r="P20" s="20"/>
      <c r="Q20" s="20"/>
      <c r="R20" s="20"/>
      <c r="S20" s="20"/>
    </row>
    <row r="21" spans="1:19" ht="26.25" customHeight="1">
      <c r="A21" s="83">
        <v>4</v>
      </c>
      <c r="B21" s="161" t="s">
        <v>2</v>
      </c>
      <c r="C21" s="162"/>
      <c r="D21" s="54">
        <v>1</v>
      </c>
      <c r="E21" s="54">
        <v>36</v>
      </c>
      <c r="F21" s="54">
        <v>18</v>
      </c>
      <c r="G21" s="54">
        <v>12</v>
      </c>
      <c r="H21" s="54"/>
      <c r="I21" s="54">
        <v>1</v>
      </c>
      <c r="J21" s="54">
        <f t="shared" si="1"/>
        <v>31</v>
      </c>
      <c r="K21" s="54"/>
      <c r="L21" s="54">
        <v>6</v>
      </c>
      <c r="M21" s="63">
        <v>5</v>
      </c>
      <c r="N21" s="20"/>
      <c r="O21" s="20"/>
      <c r="P21" s="20"/>
      <c r="Q21" s="20"/>
      <c r="R21" s="20"/>
      <c r="S21" s="20"/>
    </row>
    <row r="22" spans="1:19" ht="24.75" customHeight="1">
      <c r="A22" s="81">
        <v>5</v>
      </c>
      <c r="B22" s="188" t="s">
        <v>1</v>
      </c>
      <c r="C22" s="189"/>
      <c r="D22" s="54">
        <v>26</v>
      </c>
      <c r="E22" s="54">
        <v>21</v>
      </c>
      <c r="F22" s="54"/>
      <c r="G22" s="54">
        <v>10</v>
      </c>
      <c r="H22" s="54"/>
      <c r="I22" s="54"/>
      <c r="J22" s="54">
        <f t="shared" si="1"/>
        <v>10</v>
      </c>
      <c r="K22" s="54"/>
      <c r="L22" s="54">
        <v>26</v>
      </c>
      <c r="M22" s="63"/>
    </row>
    <row r="23" spans="1:19" ht="35.25" customHeight="1">
      <c r="A23" s="190" t="s">
        <v>0</v>
      </c>
      <c r="B23" s="191"/>
      <c r="C23" s="192"/>
      <c r="D23" s="55">
        <f t="shared" ref="D23:M23" si="2">SUM(D6:D22)</f>
        <v>56</v>
      </c>
      <c r="E23" s="55">
        <f t="shared" si="2"/>
        <v>1141</v>
      </c>
      <c r="F23" s="55">
        <f t="shared" si="2"/>
        <v>101</v>
      </c>
      <c r="G23" s="55">
        <f t="shared" si="2"/>
        <v>969</v>
      </c>
      <c r="H23" s="55">
        <f t="shared" si="2"/>
        <v>7</v>
      </c>
      <c r="I23" s="55">
        <f t="shared" si="2"/>
        <v>7</v>
      </c>
      <c r="J23" s="55">
        <f t="shared" si="2"/>
        <v>1084</v>
      </c>
      <c r="K23" s="55">
        <f t="shared" si="2"/>
        <v>2</v>
      </c>
      <c r="L23" s="55">
        <f t="shared" si="2"/>
        <v>95</v>
      </c>
      <c r="M23" s="55">
        <f t="shared" si="2"/>
        <v>101</v>
      </c>
    </row>
    <row r="24" spans="1:19" ht="50.25" customHeight="1">
      <c r="A24" s="146" t="s">
        <v>41</v>
      </c>
      <c r="B24" s="136"/>
      <c r="C24" s="136"/>
      <c r="D24" s="136"/>
      <c r="E24" s="136"/>
      <c r="F24" s="136"/>
      <c r="G24" s="84"/>
      <c r="H24" s="84"/>
      <c r="I24" s="84"/>
      <c r="J24" s="84"/>
      <c r="K24" s="85"/>
      <c r="L24" s="85"/>
      <c r="M24" s="84"/>
      <c r="N24" s="46"/>
      <c r="O24" s="46"/>
      <c r="P24" s="46"/>
      <c r="Q24" s="47"/>
      <c r="R24" s="47"/>
    </row>
    <row r="25" spans="1:19" ht="15.75">
      <c r="B25" s="31"/>
      <c r="C25" s="31"/>
      <c r="D25" s="48"/>
      <c r="E25" s="31"/>
      <c r="F25" s="31"/>
      <c r="G25" s="31"/>
      <c r="H25" s="31"/>
      <c r="I25" s="31"/>
      <c r="J25" s="31"/>
      <c r="K25" s="45"/>
      <c r="L25" s="45"/>
      <c r="M25" s="31"/>
      <c r="N25" s="46"/>
      <c r="O25" s="46"/>
      <c r="P25" s="46"/>
      <c r="Q25" s="47"/>
      <c r="R25" s="47"/>
    </row>
    <row r="26" spans="1:19" ht="15.75">
      <c r="B26" s="31"/>
      <c r="C26" s="31"/>
      <c r="D26" s="31"/>
      <c r="E26" s="31"/>
      <c r="F26" s="31"/>
      <c r="G26" s="31"/>
      <c r="H26" s="31"/>
      <c r="I26" s="31"/>
      <c r="J26" s="31"/>
      <c r="K26" s="45"/>
      <c r="L26" s="45"/>
      <c r="M26" s="31"/>
      <c r="N26" s="46"/>
      <c r="O26" s="46"/>
      <c r="P26" s="46"/>
      <c r="Q26" s="47"/>
      <c r="R26" s="47"/>
    </row>
    <row r="27" spans="1:19" ht="15.75">
      <c r="B27" s="31"/>
      <c r="C27" s="31"/>
      <c r="D27" s="49"/>
      <c r="E27" s="31"/>
      <c r="F27" s="31"/>
      <c r="G27" s="31"/>
      <c r="H27" s="31"/>
      <c r="I27" s="31"/>
      <c r="J27" s="31"/>
      <c r="K27" s="45"/>
      <c r="L27" s="45"/>
      <c r="M27" s="31"/>
      <c r="N27" s="46"/>
      <c r="O27" s="46"/>
      <c r="P27" s="46"/>
      <c r="Q27" s="47"/>
      <c r="R27" s="47"/>
    </row>
    <row r="28" spans="1:19">
      <c r="A28" s="50"/>
      <c r="B28" s="31"/>
      <c r="C28" s="31"/>
      <c r="D28" s="51"/>
      <c r="E28" s="51"/>
      <c r="F28" s="51"/>
      <c r="G28" s="51"/>
      <c r="H28" s="51"/>
      <c r="I28" s="51"/>
      <c r="J28" s="51"/>
      <c r="K28" s="52"/>
      <c r="L28" s="52"/>
      <c r="M28" s="51"/>
    </row>
    <row r="29" spans="1:19">
      <c r="B29" s="53"/>
      <c r="C29" s="53"/>
      <c r="D29" s="51"/>
      <c r="E29" s="51"/>
      <c r="F29" s="31"/>
      <c r="G29" s="31"/>
      <c r="H29" s="31"/>
      <c r="I29" s="31"/>
      <c r="J29" s="31"/>
      <c r="K29" s="45"/>
      <c r="L29" s="45"/>
      <c r="M29" s="31"/>
    </row>
    <row r="30" spans="1:19">
      <c r="B30" s="31"/>
      <c r="C30" s="31"/>
      <c r="D30" s="31"/>
      <c r="E30" s="31"/>
      <c r="F30" s="31"/>
      <c r="G30" s="31"/>
      <c r="H30" s="31"/>
      <c r="I30" s="31"/>
      <c r="J30" s="31"/>
      <c r="K30" s="45"/>
      <c r="L30" s="45"/>
      <c r="M30" s="31"/>
    </row>
    <row r="31" spans="1:19">
      <c r="B31" s="31"/>
      <c r="C31" s="31"/>
      <c r="D31" s="31"/>
      <c r="E31" s="51"/>
      <c r="F31" s="51"/>
      <c r="G31" s="51"/>
      <c r="H31" s="51"/>
      <c r="I31" s="51"/>
      <c r="J31" s="51"/>
      <c r="K31" s="52"/>
      <c r="L31" s="45"/>
      <c r="M31" s="31"/>
    </row>
    <row r="32" spans="1:19">
      <c r="B32" s="31"/>
      <c r="C32" s="31"/>
      <c r="D32" s="51"/>
      <c r="E32" s="31"/>
      <c r="F32" s="51"/>
      <c r="G32" s="51"/>
      <c r="H32" s="51"/>
      <c r="I32" s="51"/>
      <c r="J32" s="51"/>
      <c r="K32" s="52"/>
      <c r="L32" s="45"/>
      <c r="M32" s="31"/>
    </row>
    <row r="33" spans="2:13">
      <c r="L33" s="52"/>
      <c r="M33" s="51"/>
    </row>
    <row r="34" spans="2:13">
      <c r="B34" s="31"/>
      <c r="C34" s="31"/>
      <c r="D34" s="51"/>
      <c r="E34" s="31"/>
      <c r="F34" s="51"/>
      <c r="G34" s="51"/>
      <c r="H34" s="51"/>
      <c r="I34" s="51"/>
      <c r="J34" s="51"/>
      <c r="K34" s="52"/>
      <c r="L34" s="52"/>
      <c r="M34" s="51"/>
    </row>
    <row r="37" spans="2:13">
      <c r="B37" s="53"/>
      <c r="C37" s="53"/>
      <c r="D37" s="51"/>
      <c r="E37" s="51"/>
      <c r="F37" s="31"/>
      <c r="G37" s="31"/>
      <c r="H37" s="31"/>
      <c r="I37" s="31"/>
      <c r="J37" s="31"/>
      <c r="K37" s="45"/>
    </row>
  </sheetData>
  <sheetProtection sheet="1" objects="1" scenarios="1"/>
  <mergeCells count="31">
    <mergeCell ref="D17:M17"/>
    <mergeCell ref="A5:C5"/>
    <mergeCell ref="B7:C7"/>
    <mergeCell ref="B6:C6"/>
    <mergeCell ref="B8:C8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A24:F24"/>
    <mergeCell ref="A23:C23"/>
    <mergeCell ref="B9:C9"/>
    <mergeCell ref="B20:C20"/>
    <mergeCell ref="B21:C21"/>
    <mergeCell ref="B22:C22"/>
    <mergeCell ref="B18:C18"/>
    <mergeCell ref="B10:C10"/>
    <mergeCell ref="A17:C17"/>
    <mergeCell ref="B19:C19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S42"/>
  <sheetViews>
    <sheetView zoomScale="110" zoomScaleNormal="110" workbookViewId="0">
      <selection activeCell="Q4" sqref="Q4"/>
    </sheetView>
  </sheetViews>
  <sheetFormatPr defaultRowHeight="15.75"/>
  <cols>
    <col min="1" max="1" width="9.140625" style="90"/>
    <col min="2" max="2" width="12.42578125" style="90" customWidth="1"/>
    <col min="3" max="3" width="43.5703125" style="90" customWidth="1"/>
    <col min="4" max="4" width="15" style="90" customWidth="1"/>
    <col min="5" max="5" width="12" style="90" customWidth="1"/>
    <col min="6" max="10" width="9.140625" style="90"/>
    <col min="11" max="11" width="11.140625" style="90" customWidth="1"/>
    <col min="12" max="12" width="13.42578125" style="90" customWidth="1"/>
    <col min="13" max="13" width="10.140625" style="90" customWidth="1"/>
    <col min="14" max="16384" width="9.140625" style="90"/>
  </cols>
  <sheetData>
    <row r="1" spans="1:16" ht="56.25" customHeight="1">
      <c r="A1" s="122" t="s">
        <v>58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110"/>
      <c r="O2" s="110"/>
      <c r="P2" s="110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110"/>
      <c r="O3" s="110"/>
      <c r="P3" s="110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18" t="s">
        <v>16</v>
      </c>
      <c r="C6" s="119"/>
      <c r="D6" s="24"/>
      <c r="E6" s="4">
        <v>48</v>
      </c>
      <c r="F6" s="4">
        <v>8</v>
      </c>
      <c r="G6" s="4">
        <v>40</v>
      </c>
      <c r="H6" s="4"/>
      <c r="I6" s="4"/>
      <c r="J6" s="4">
        <v>48</v>
      </c>
      <c r="K6" s="4"/>
      <c r="L6" s="4"/>
      <c r="M6" s="4">
        <v>21</v>
      </c>
      <c r="N6" s="2"/>
      <c r="O6" s="2"/>
      <c r="P6" s="2"/>
    </row>
    <row r="7" spans="1:16" ht="32.25" customHeight="1">
      <c r="A7" s="11">
        <v>2</v>
      </c>
      <c r="B7" s="118" t="s">
        <v>15</v>
      </c>
      <c r="C7" s="119"/>
      <c r="D7" s="24">
        <v>1</v>
      </c>
      <c r="E7" s="4">
        <v>42</v>
      </c>
      <c r="F7" s="4">
        <v>5</v>
      </c>
      <c r="G7" s="4">
        <v>32</v>
      </c>
      <c r="H7" s="4">
        <v>5</v>
      </c>
      <c r="I7" s="4">
        <v>1</v>
      </c>
      <c r="J7" s="4">
        <v>43</v>
      </c>
      <c r="K7" s="4"/>
      <c r="L7" s="4"/>
      <c r="M7" s="4">
        <v>23</v>
      </c>
    </row>
    <row r="8" spans="1:16" ht="32.25" customHeight="1">
      <c r="A8" s="11">
        <v>3</v>
      </c>
      <c r="B8" s="118" t="s">
        <v>14</v>
      </c>
      <c r="C8" s="119"/>
      <c r="D8" s="24"/>
      <c r="E8" s="4">
        <v>4</v>
      </c>
      <c r="F8" s="4"/>
      <c r="G8" s="4">
        <v>4</v>
      </c>
      <c r="H8" s="4"/>
      <c r="I8" s="4"/>
      <c r="J8" s="4">
        <v>4</v>
      </c>
      <c r="K8" s="4"/>
      <c r="L8" s="4"/>
      <c r="M8" s="4">
        <v>1</v>
      </c>
    </row>
    <row r="9" spans="1:16" ht="51.75" customHeight="1">
      <c r="A9" s="11">
        <v>4</v>
      </c>
      <c r="B9" s="118" t="s">
        <v>13</v>
      </c>
      <c r="C9" s="119"/>
      <c r="D9" s="24"/>
      <c r="E9" s="4">
        <v>1</v>
      </c>
      <c r="F9" s="4">
        <v>1</v>
      </c>
      <c r="G9" s="4"/>
      <c r="H9" s="4"/>
      <c r="I9" s="4"/>
      <c r="J9" s="4">
        <v>1</v>
      </c>
      <c r="K9" s="4"/>
      <c r="L9" s="4"/>
      <c r="M9" s="4"/>
    </row>
    <row r="10" spans="1:16" ht="37.5" customHeight="1">
      <c r="A10" s="11">
        <v>5</v>
      </c>
      <c r="B10" s="118" t="s">
        <v>12</v>
      </c>
      <c r="C10" s="119"/>
      <c r="D10" s="24"/>
      <c r="E10" s="4">
        <v>105</v>
      </c>
      <c r="F10" s="4">
        <v>9</v>
      </c>
      <c r="G10" s="4">
        <v>94</v>
      </c>
      <c r="H10" s="4">
        <v>2</v>
      </c>
      <c r="I10" s="4"/>
      <c r="J10" s="4">
        <v>105</v>
      </c>
      <c r="K10" s="4"/>
      <c r="L10" s="4"/>
      <c r="M10" s="4">
        <v>3</v>
      </c>
    </row>
    <row r="11" spans="1:16" ht="63.75" customHeight="1">
      <c r="A11" s="12">
        <v>6</v>
      </c>
      <c r="B11" s="137" t="s">
        <v>11</v>
      </c>
      <c r="C11" s="138"/>
      <c r="D11" s="24"/>
      <c r="E11" s="4">
        <v>5</v>
      </c>
      <c r="F11" s="4"/>
      <c r="G11" s="4">
        <v>4</v>
      </c>
      <c r="H11" s="4">
        <v>1</v>
      </c>
      <c r="I11" s="4"/>
      <c r="J11" s="4">
        <v>5</v>
      </c>
      <c r="K11" s="4"/>
      <c r="L11" s="4"/>
      <c r="M11" s="4"/>
    </row>
    <row r="12" spans="1:16" ht="44.25" customHeight="1">
      <c r="A12" s="12">
        <v>7</v>
      </c>
      <c r="B12" s="137" t="s">
        <v>10</v>
      </c>
      <c r="C12" s="138"/>
      <c r="D12" s="24"/>
      <c r="E12" s="4">
        <v>13</v>
      </c>
      <c r="F12" s="4"/>
      <c r="G12" s="4">
        <v>13</v>
      </c>
      <c r="H12" s="4"/>
      <c r="I12" s="4"/>
      <c r="J12" s="4">
        <v>13</v>
      </c>
      <c r="K12" s="4"/>
      <c r="L12" s="4"/>
      <c r="M12" s="4"/>
    </row>
    <row r="13" spans="1:16" ht="51" customHeight="1">
      <c r="A13" s="12">
        <v>8</v>
      </c>
      <c r="B13" s="137" t="s">
        <v>9</v>
      </c>
      <c r="C13" s="138"/>
      <c r="D13" s="24"/>
      <c r="E13" s="4"/>
      <c r="F13" s="4"/>
      <c r="G13" s="4"/>
      <c r="H13" s="4"/>
      <c r="I13" s="4"/>
      <c r="J13" s="4"/>
      <c r="K13" s="4"/>
      <c r="L13" s="4"/>
      <c r="M13" s="4"/>
    </row>
    <row r="14" spans="1:16" ht="34.5" customHeight="1">
      <c r="A14" s="12">
        <v>9</v>
      </c>
      <c r="B14" s="139" t="s">
        <v>8</v>
      </c>
      <c r="C14" s="140"/>
      <c r="D14" s="25"/>
      <c r="E14" s="4">
        <v>192</v>
      </c>
      <c r="F14" s="4">
        <v>1</v>
      </c>
      <c r="G14" s="4">
        <v>185</v>
      </c>
      <c r="H14" s="4">
        <v>6</v>
      </c>
      <c r="I14" s="4"/>
      <c r="J14" s="4">
        <v>192</v>
      </c>
      <c r="K14" s="4"/>
      <c r="L14" s="4"/>
      <c r="M14" s="4"/>
    </row>
    <row r="15" spans="1:16" ht="34.5" customHeight="1">
      <c r="A15" s="12">
        <v>10</v>
      </c>
      <c r="B15" s="116" t="s">
        <v>7</v>
      </c>
      <c r="C15" s="117"/>
      <c r="D15" s="25">
        <v>5</v>
      </c>
      <c r="E15" s="4">
        <v>20</v>
      </c>
      <c r="F15" s="4">
        <v>17</v>
      </c>
      <c r="G15" s="4">
        <v>4</v>
      </c>
      <c r="H15" s="4">
        <v>1</v>
      </c>
      <c r="I15" s="4"/>
      <c r="J15" s="4">
        <v>22</v>
      </c>
      <c r="K15" s="4"/>
      <c r="L15" s="4">
        <v>2</v>
      </c>
      <c r="M15" s="4">
        <v>20</v>
      </c>
    </row>
    <row r="16" spans="1:16" ht="76.5" customHeight="1" thickBot="1">
      <c r="A16" s="12">
        <v>11</v>
      </c>
      <c r="B16" s="113" t="s">
        <v>30</v>
      </c>
      <c r="C16" s="114"/>
      <c r="D16" s="89"/>
      <c r="E16" s="4">
        <v>1</v>
      </c>
      <c r="F16" s="4"/>
      <c r="G16" s="4"/>
      <c r="H16" s="4"/>
      <c r="I16" s="4"/>
      <c r="J16" s="4"/>
      <c r="K16" s="4"/>
      <c r="L16" s="4"/>
      <c r="M16" s="4"/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0" t="s">
        <v>5</v>
      </c>
      <c r="C18" s="121"/>
      <c r="D18" s="89"/>
      <c r="E18" s="4"/>
      <c r="F18" s="4"/>
      <c r="G18" s="4"/>
      <c r="H18" s="4"/>
      <c r="I18" s="4"/>
      <c r="J18" s="4"/>
      <c r="K18" s="4"/>
      <c r="L18" s="4"/>
      <c r="M18" s="4"/>
    </row>
    <row r="19" spans="1:19" ht="34.5" customHeight="1">
      <c r="A19" s="13">
        <v>2</v>
      </c>
      <c r="B19" s="120" t="s">
        <v>4</v>
      </c>
      <c r="C19" s="121"/>
      <c r="D19" s="25"/>
      <c r="E19" s="4">
        <v>37</v>
      </c>
      <c r="F19" s="4">
        <v>10</v>
      </c>
      <c r="G19" s="4">
        <v>21</v>
      </c>
      <c r="H19" s="4"/>
      <c r="I19" s="4"/>
      <c r="J19" s="4">
        <v>31</v>
      </c>
      <c r="K19" s="4"/>
      <c r="L19" s="4">
        <v>6</v>
      </c>
      <c r="M19" s="4"/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18" t="s">
        <v>3</v>
      </c>
      <c r="C20" s="119"/>
      <c r="D20" s="26"/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18" t="s">
        <v>2</v>
      </c>
      <c r="C21" s="119"/>
      <c r="D21" s="24"/>
      <c r="E21" s="4">
        <v>7</v>
      </c>
      <c r="F21" s="4">
        <v>1</v>
      </c>
      <c r="G21" s="4">
        <v>5</v>
      </c>
      <c r="H21" s="4"/>
      <c r="I21" s="4"/>
      <c r="J21" s="4">
        <v>6</v>
      </c>
      <c r="K21" s="4"/>
      <c r="L21" s="4"/>
      <c r="M21" s="4">
        <v>1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1" t="s">
        <v>1</v>
      </c>
      <c r="C22" s="142"/>
      <c r="D22" s="24">
        <v>6</v>
      </c>
      <c r="E22" s="4">
        <v>5</v>
      </c>
      <c r="F22" s="4">
        <v>2</v>
      </c>
      <c r="G22" s="4">
        <v>4</v>
      </c>
      <c r="H22" s="4"/>
      <c r="I22" s="4"/>
      <c r="J22" s="4">
        <v>6</v>
      </c>
      <c r="K22" s="4"/>
      <c r="L22" s="4">
        <v>2</v>
      </c>
      <c r="M22" s="4"/>
    </row>
    <row r="23" spans="1:19">
      <c r="A23" s="143" t="s">
        <v>0</v>
      </c>
      <c r="B23" s="144"/>
      <c r="C23" s="145"/>
      <c r="D23" s="91">
        <f>SUM(D6:D16,D18:D22)</f>
        <v>12</v>
      </c>
      <c r="E23" s="91">
        <f t="shared" ref="E23:M23" si="0">SUM(E6:E16,E18:E22)</f>
        <v>480</v>
      </c>
      <c r="F23" s="91">
        <f t="shared" si="0"/>
        <v>54</v>
      </c>
      <c r="G23" s="91">
        <f t="shared" si="0"/>
        <v>406</v>
      </c>
      <c r="H23" s="91">
        <f t="shared" si="0"/>
        <v>15</v>
      </c>
      <c r="I23" s="91">
        <f t="shared" si="0"/>
        <v>1</v>
      </c>
      <c r="J23" s="91">
        <f t="shared" si="0"/>
        <v>476</v>
      </c>
      <c r="K23" s="91">
        <f t="shared" si="0"/>
        <v>0</v>
      </c>
      <c r="L23" s="91">
        <f t="shared" si="0"/>
        <v>10</v>
      </c>
      <c r="M23" s="91">
        <f t="shared" si="0"/>
        <v>69</v>
      </c>
    </row>
    <row r="24" spans="1:19" ht="52.5" customHeight="1">
      <c r="B24" s="146" t="s">
        <v>57</v>
      </c>
      <c r="C24" s="136"/>
      <c r="D24" s="136"/>
      <c r="E24" s="136"/>
      <c r="F24" s="136"/>
      <c r="G24" s="136"/>
    </row>
    <row r="25" spans="1:19">
      <c r="C25" s="111"/>
    </row>
    <row r="31" spans="1:19">
      <c r="L31" s="105"/>
    </row>
    <row r="42" spans="3:3">
      <c r="C42" s="90" t="s">
        <v>32</v>
      </c>
    </row>
  </sheetData>
  <sheetProtection sheet="1" objects="1" scenarios="1"/>
  <mergeCells count="31">
    <mergeCell ref="B14:C14"/>
    <mergeCell ref="A17:C17"/>
    <mergeCell ref="B19:C19"/>
    <mergeCell ref="B20:C20"/>
    <mergeCell ref="A5:C5"/>
    <mergeCell ref="B6:C6"/>
    <mergeCell ref="B7:C7"/>
    <mergeCell ref="B8:C8"/>
    <mergeCell ref="B13:C13"/>
    <mergeCell ref="B9:C9"/>
    <mergeCell ref="B10:C10"/>
    <mergeCell ref="B11:C11"/>
    <mergeCell ref="B12:C12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B24:G24"/>
    <mergeCell ref="A23:C23"/>
    <mergeCell ref="B22:C22"/>
    <mergeCell ref="B15:C15"/>
    <mergeCell ref="B16:C16"/>
    <mergeCell ref="B18:C18"/>
    <mergeCell ref="B21:C21"/>
    <mergeCell ref="D17:M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S33"/>
  <sheetViews>
    <sheetView zoomScale="110" zoomScaleNormal="110" workbookViewId="0">
      <selection activeCell="A3" sqref="A3:C4"/>
    </sheetView>
  </sheetViews>
  <sheetFormatPr defaultRowHeight="15"/>
  <cols>
    <col min="1" max="1" width="9.140625" style="6"/>
    <col min="2" max="2" width="11.5703125" style="6" customWidth="1"/>
    <col min="3" max="3" width="43.5703125" style="6" customWidth="1"/>
    <col min="4" max="4" width="15" style="6" customWidth="1"/>
    <col min="5" max="5" width="12" style="6" customWidth="1"/>
    <col min="6" max="10" width="9.140625" style="6"/>
    <col min="11" max="11" width="11.140625" style="6" customWidth="1"/>
    <col min="12" max="12" width="13.42578125" style="6" customWidth="1"/>
    <col min="13" max="13" width="10.140625" style="6" customWidth="1"/>
    <col min="14" max="16384" width="9.140625" style="6"/>
  </cols>
  <sheetData>
    <row r="1" spans="1:16" ht="56.25" customHeight="1">
      <c r="A1" s="122" t="s">
        <v>54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55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56" t="s">
        <v>16</v>
      </c>
      <c r="C6" s="157"/>
      <c r="D6" s="26"/>
      <c r="E6" s="4">
        <v>17</v>
      </c>
      <c r="F6" s="4">
        <v>3</v>
      </c>
      <c r="G6" s="4">
        <v>14</v>
      </c>
      <c r="H6" s="4"/>
      <c r="I6" s="4"/>
      <c r="J6" s="4">
        <v>17</v>
      </c>
      <c r="K6" s="4"/>
      <c r="L6" s="4"/>
      <c r="M6" s="4">
        <v>3</v>
      </c>
      <c r="N6" s="2"/>
      <c r="O6" s="2"/>
      <c r="P6" s="2"/>
    </row>
    <row r="7" spans="1:16" ht="32.25" customHeight="1">
      <c r="A7" s="11">
        <v>2</v>
      </c>
      <c r="B7" s="156" t="s">
        <v>15</v>
      </c>
      <c r="C7" s="157"/>
      <c r="D7" s="26"/>
      <c r="E7" s="4">
        <v>7</v>
      </c>
      <c r="F7" s="4">
        <v>1</v>
      </c>
      <c r="G7" s="4">
        <v>6</v>
      </c>
      <c r="H7" s="4"/>
      <c r="I7" s="4"/>
      <c r="J7" s="4">
        <v>7</v>
      </c>
      <c r="K7" s="4"/>
      <c r="L7" s="4"/>
      <c r="M7" s="4">
        <v>2</v>
      </c>
    </row>
    <row r="8" spans="1:16" ht="32.25" customHeight="1">
      <c r="A8" s="11">
        <v>3</v>
      </c>
      <c r="B8" s="156" t="s">
        <v>14</v>
      </c>
      <c r="C8" s="157"/>
      <c r="D8" s="26"/>
      <c r="E8" s="4">
        <v>2</v>
      </c>
      <c r="F8" s="4">
        <v>1</v>
      </c>
      <c r="G8" s="4">
        <v>1</v>
      </c>
      <c r="H8" s="4"/>
      <c r="I8" s="4"/>
      <c r="J8" s="4">
        <v>2</v>
      </c>
      <c r="K8" s="4"/>
      <c r="L8" s="4"/>
      <c r="M8" s="4">
        <v>2</v>
      </c>
    </row>
    <row r="9" spans="1:16" ht="51.75" customHeight="1">
      <c r="A9" s="11">
        <v>4</v>
      </c>
      <c r="B9" s="156" t="s">
        <v>13</v>
      </c>
      <c r="C9" s="157"/>
      <c r="D9" s="26"/>
      <c r="E9" s="4"/>
      <c r="F9" s="4"/>
      <c r="G9" s="4"/>
      <c r="H9" s="4"/>
      <c r="I9" s="4"/>
      <c r="J9" s="4"/>
      <c r="K9" s="4"/>
      <c r="L9" s="4"/>
      <c r="M9" s="4"/>
    </row>
    <row r="10" spans="1:16" ht="37.5" customHeight="1">
      <c r="A10" s="11">
        <v>5</v>
      </c>
      <c r="B10" s="156" t="s">
        <v>12</v>
      </c>
      <c r="C10" s="157"/>
      <c r="D10" s="26"/>
      <c r="E10" s="4">
        <v>191</v>
      </c>
      <c r="F10" s="4">
        <v>1</v>
      </c>
      <c r="G10" s="4">
        <v>190</v>
      </c>
      <c r="H10" s="4"/>
      <c r="I10" s="4"/>
      <c r="J10" s="4">
        <v>191</v>
      </c>
      <c r="K10" s="4"/>
      <c r="L10" s="4"/>
      <c r="M10" s="4">
        <v>1</v>
      </c>
    </row>
    <row r="11" spans="1:16" ht="63.75" customHeight="1">
      <c r="A11" s="12">
        <v>6</v>
      </c>
      <c r="B11" s="156" t="s">
        <v>11</v>
      </c>
      <c r="C11" s="157"/>
      <c r="D11" s="26"/>
      <c r="E11" s="4"/>
      <c r="F11" s="4"/>
      <c r="G11" s="4"/>
      <c r="H11" s="4"/>
      <c r="I11" s="4"/>
      <c r="J11" s="4"/>
      <c r="K11" s="4"/>
      <c r="L11" s="4"/>
      <c r="M11" s="4"/>
    </row>
    <row r="12" spans="1:16" ht="44.25" customHeight="1">
      <c r="A12" s="12">
        <v>7</v>
      </c>
      <c r="B12" s="156" t="s">
        <v>10</v>
      </c>
      <c r="C12" s="157"/>
      <c r="D12" s="26"/>
      <c r="E12" s="4">
        <v>1</v>
      </c>
      <c r="F12" s="4"/>
      <c r="G12" s="4">
        <v>1</v>
      </c>
      <c r="H12" s="4"/>
      <c r="I12" s="4"/>
      <c r="J12" s="4">
        <v>1</v>
      </c>
      <c r="K12" s="4"/>
      <c r="L12" s="4"/>
      <c r="M12" s="4"/>
    </row>
    <row r="13" spans="1:16" ht="51" customHeight="1">
      <c r="A13" s="12">
        <v>8</v>
      </c>
      <c r="B13" s="156" t="s">
        <v>9</v>
      </c>
      <c r="C13" s="157"/>
      <c r="D13" s="26"/>
      <c r="E13" s="4">
        <v>1</v>
      </c>
      <c r="F13" s="4"/>
      <c r="G13" s="4">
        <v>1</v>
      </c>
      <c r="H13" s="4"/>
      <c r="I13" s="4"/>
      <c r="J13" s="4">
        <v>1</v>
      </c>
      <c r="K13" s="4"/>
      <c r="L13" s="4"/>
      <c r="M13" s="4"/>
    </row>
    <row r="14" spans="1:16" ht="34.5" customHeight="1">
      <c r="A14" s="12">
        <v>9</v>
      </c>
      <c r="B14" s="124" t="s">
        <v>8</v>
      </c>
      <c r="C14" s="126"/>
      <c r="D14" s="99"/>
      <c r="E14" s="4">
        <v>169</v>
      </c>
      <c r="F14" s="4">
        <v>1</v>
      </c>
      <c r="G14" s="4">
        <v>166</v>
      </c>
      <c r="H14" s="4">
        <v>2</v>
      </c>
      <c r="I14" s="4"/>
      <c r="J14" s="4">
        <v>169</v>
      </c>
      <c r="K14" s="4"/>
      <c r="L14" s="4"/>
      <c r="M14" s="4">
        <v>1</v>
      </c>
    </row>
    <row r="15" spans="1:16" ht="70.5" customHeight="1">
      <c r="A15" s="12">
        <v>10</v>
      </c>
      <c r="B15" s="124" t="s">
        <v>7</v>
      </c>
      <c r="C15" s="126"/>
      <c r="D15" s="99">
        <v>12</v>
      </c>
      <c r="E15" s="4">
        <v>18</v>
      </c>
      <c r="F15" s="4">
        <v>8</v>
      </c>
      <c r="G15" s="4">
        <v>3</v>
      </c>
      <c r="H15" s="4">
        <v>7</v>
      </c>
      <c r="I15" s="4">
        <v>3</v>
      </c>
      <c r="J15" s="4">
        <v>21</v>
      </c>
      <c r="K15" s="4"/>
      <c r="L15" s="4">
        <v>9</v>
      </c>
      <c r="M15" s="4">
        <v>6</v>
      </c>
    </row>
    <row r="16" spans="1:16" ht="45" customHeight="1">
      <c r="A16" s="12">
        <v>11</v>
      </c>
      <c r="B16" s="124" t="s">
        <v>30</v>
      </c>
      <c r="C16" s="126"/>
      <c r="D16" s="100"/>
      <c r="E16" s="4"/>
      <c r="F16" s="4"/>
      <c r="G16" s="4"/>
      <c r="H16" s="4"/>
      <c r="I16" s="4"/>
      <c r="J16" s="4"/>
      <c r="K16" s="4"/>
      <c r="L16" s="4"/>
      <c r="M16" s="4"/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4" t="s">
        <v>5</v>
      </c>
      <c r="C18" s="126"/>
      <c r="D18" s="100">
        <v>3</v>
      </c>
      <c r="E18" s="4">
        <v>24</v>
      </c>
      <c r="F18" s="4">
        <v>13</v>
      </c>
      <c r="G18" s="4">
        <v>7</v>
      </c>
      <c r="H18" s="4"/>
      <c r="I18" s="4">
        <v>2</v>
      </c>
      <c r="J18" s="4">
        <v>22</v>
      </c>
      <c r="K18" s="4">
        <v>5</v>
      </c>
      <c r="L18" s="4"/>
      <c r="M18" s="4">
        <v>11</v>
      </c>
    </row>
    <row r="19" spans="1:19" ht="34.5" customHeight="1">
      <c r="A19" s="13">
        <v>2</v>
      </c>
      <c r="B19" s="124" t="s">
        <v>4</v>
      </c>
      <c r="C19" s="126"/>
      <c r="D19" s="99">
        <v>4</v>
      </c>
      <c r="E19" s="4">
        <v>12</v>
      </c>
      <c r="F19" s="4">
        <v>1</v>
      </c>
      <c r="G19" s="4">
        <v>4</v>
      </c>
      <c r="H19" s="4">
        <v>1</v>
      </c>
      <c r="I19" s="4">
        <v>7</v>
      </c>
      <c r="J19" s="4">
        <v>13</v>
      </c>
      <c r="K19" s="4">
        <v>1</v>
      </c>
      <c r="L19" s="4">
        <v>2</v>
      </c>
      <c r="M19" s="4"/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56" t="s">
        <v>3</v>
      </c>
      <c r="C20" s="157"/>
      <c r="D20" s="26"/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56" t="s">
        <v>2</v>
      </c>
      <c r="C21" s="157"/>
      <c r="D21" s="26">
        <v>1</v>
      </c>
      <c r="E21" s="4">
        <v>11</v>
      </c>
      <c r="F21" s="4">
        <v>3</v>
      </c>
      <c r="G21" s="4">
        <v>7</v>
      </c>
      <c r="H21" s="4"/>
      <c r="I21" s="4"/>
      <c r="J21" s="4">
        <v>10</v>
      </c>
      <c r="K21" s="4">
        <v>2</v>
      </c>
      <c r="L21" s="4"/>
      <c r="M21" s="4"/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4" t="s">
        <v>1</v>
      </c>
      <c r="C22" s="145"/>
      <c r="D22" s="26">
        <v>6</v>
      </c>
      <c r="E22" s="4">
        <v>10</v>
      </c>
      <c r="F22" s="4">
        <v>2</v>
      </c>
      <c r="G22" s="4">
        <v>11</v>
      </c>
      <c r="H22" s="4"/>
      <c r="I22" s="4"/>
      <c r="J22" s="4">
        <v>13</v>
      </c>
      <c r="K22" s="4">
        <v>2</v>
      </c>
      <c r="L22" s="4">
        <v>1</v>
      </c>
      <c r="M22" s="4"/>
    </row>
    <row r="23" spans="1:19" ht="15.75">
      <c r="A23" s="143" t="s">
        <v>0</v>
      </c>
      <c r="B23" s="144"/>
      <c r="C23" s="145"/>
      <c r="D23" s="101">
        <f t="shared" ref="D23:M23" si="0">SUM(D6:D16,D18:D22)</f>
        <v>26</v>
      </c>
      <c r="E23" s="101">
        <f t="shared" si="0"/>
        <v>463</v>
      </c>
      <c r="F23" s="101">
        <f t="shared" si="0"/>
        <v>34</v>
      </c>
      <c r="G23" s="101">
        <f t="shared" si="0"/>
        <v>411</v>
      </c>
      <c r="H23" s="101">
        <f t="shared" si="0"/>
        <v>10</v>
      </c>
      <c r="I23" s="101">
        <f t="shared" si="0"/>
        <v>12</v>
      </c>
      <c r="J23" s="101">
        <f t="shared" si="0"/>
        <v>467</v>
      </c>
      <c r="K23" s="101">
        <f t="shared" si="0"/>
        <v>10</v>
      </c>
      <c r="L23" s="101">
        <f t="shared" si="0"/>
        <v>12</v>
      </c>
      <c r="M23" s="101">
        <f t="shared" si="0"/>
        <v>26</v>
      </c>
    </row>
    <row r="24" spans="1:19" ht="15.7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</row>
    <row r="25" spans="1:19">
      <c r="C25" s="1"/>
    </row>
    <row r="27" spans="1:19" ht="15.75">
      <c r="C27" s="30"/>
      <c r="D27" s="30"/>
      <c r="E27" s="30"/>
      <c r="F27" s="30"/>
      <c r="G27" s="30"/>
      <c r="H27" s="30"/>
      <c r="I27" s="30"/>
    </row>
    <row r="31" spans="1:19">
      <c r="C31" s="31"/>
      <c r="D31" s="31"/>
      <c r="E31" s="31"/>
      <c r="F31" s="31"/>
      <c r="G31" s="31"/>
      <c r="H31" s="31"/>
      <c r="I31" s="31"/>
    </row>
    <row r="33" spans="3:9">
      <c r="C33" s="31"/>
      <c r="D33" s="31"/>
      <c r="E33" s="31"/>
      <c r="F33" s="31"/>
      <c r="G33" s="31"/>
      <c r="H33" s="31"/>
      <c r="I33" s="31"/>
    </row>
  </sheetData>
  <sheetProtection sheet="1" objects="1" scenarios="1"/>
  <mergeCells count="30"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A23:C23"/>
    <mergeCell ref="B18:C1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19:C19"/>
    <mergeCell ref="B20:C20"/>
    <mergeCell ref="B21:C21"/>
    <mergeCell ref="D17:M17"/>
    <mergeCell ref="B7:C7"/>
    <mergeCell ref="A5:C5"/>
    <mergeCell ref="B6:C6"/>
    <mergeCell ref="B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M86"/>
  <sheetViews>
    <sheetView zoomScaleNormal="100" workbookViewId="0">
      <selection activeCell="B12" sqref="B12:C12"/>
    </sheetView>
  </sheetViews>
  <sheetFormatPr defaultRowHeight="15"/>
  <cols>
    <col min="1" max="1" width="7" style="6" customWidth="1"/>
    <col min="2" max="2" width="20.140625" style="6" customWidth="1"/>
    <col min="3" max="3" width="43.5703125" style="6" customWidth="1"/>
    <col min="4" max="4" width="15" style="6" customWidth="1"/>
    <col min="5" max="5" width="12" style="6" customWidth="1"/>
    <col min="6" max="10" width="9.140625" style="6"/>
    <col min="11" max="11" width="11.140625" style="6" customWidth="1"/>
    <col min="12" max="12" width="13.42578125" style="6" customWidth="1"/>
    <col min="13" max="13" width="10.140625" style="6" customWidth="1"/>
    <col min="14" max="233" width="9.140625" style="6"/>
    <col min="234" max="234" width="7" style="6" customWidth="1"/>
    <col min="235" max="235" width="20.140625" style="6" customWidth="1"/>
    <col min="236" max="236" width="43.5703125" style="6" customWidth="1"/>
    <col min="237" max="237" width="15" style="6" customWidth="1"/>
    <col min="238" max="238" width="12" style="6" customWidth="1"/>
    <col min="239" max="243" width="9.140625" style="6"/>
    <col min="244" max="244" width="11.140625" style="6" customWidth="1"/>
    <col min="245" max="245" width="13.42578125" style="6" customWidth="1"/>
    <col min="246" max="246" width="10.140625" style="6" customWidth="1"/>
    <col min="247" max="252" width="9.140625" style="6"/>
    <col min="253" max="253" width="7" style="6" customWidth="1"/>
    <col min="254" max="254" width="20.140625" style="6" customWidth="1"/>
    <col min="255" max="255" width="43.5703125" style="6" customWidth="1"/>
    <col min="256" max="256" width="15" style="6" customWidth="1"/>
    <col min="257" max="257" width="12" style="6" customWidth="1"/>
    <col min="258" max="262" width="9.140625" style="6"/>
    <col min="263" max="263" width="11.140625" style="6" customWidth="1"/>
    <col min="264" max="264" width="13.42578125" style="6" customWidth="1"/>
    <col min="265" max="265" width="10.140625" style="6" customWidth="1"/>
    <col min="266" max="269" width="9.140625" style="6" customWidth="1"/>
    <col min="270" max="489" width="9.140625" style="6"/>
    <col min="490" max="490" width="7" style="6" customWidth="1"/>
    <col min="491" max="491" width="20.140625" style="6" customWidth="1"/>
    <col min="492" max="492" width="43.5703125" style="6" customWidth="1"/>
    <col min="493" max="493" width="15" style="6" customWidth="1"/>
    <col min="494" max="494" width="12" style="6" customWidth="1"/>
    <col min="495" max="499" width="9.140625" style="6"/>
    <col min="500" max="500" width="11.140625" style="6" customWidth="1"/>
    <col min="501" max="501" width="13.42578125" style="6" customWidth="1"/>
    <col min="502" max="502" width="10.140625" style="6" customWidth="1"/>
    <col min="503" max="508" width="9.140625" style="6"/>
    <col min="509" max="509" width="7" style="6" customWidth="1"/>
    <col min="510" max="510" width="20.140625" style="6" customWidth="1"/>
    <col min="511" max="511" width="43.5703125" style="6" customWidth="1"/>
    <col min="512" max="512" width="15" style="6" customWidth="1"/>
    <col min="513" max="513" width="12" style="6" customWidth="1"/>
    <col min="514" max="518" width="9.140625" style="6"/>
    <col min="519" max="519" width="11.140625" style="6" customWidth="1"/>
    <col min="520" max="520" width="13.42578125" style="6" customWidth="1"/>
    <col min="521" max="521" width="10.140625" style="6" customWidth="1"/>
    <col min="522" max="525" width="9.140625" style="6" customWidth="1"/>
    <col min="526" max="745" width="9.140625" style="6"/>
    <col min="746" max="746" width="7" style="6" customWidth="1"/>
    <col min="747" max="747" width="20.140625" style="6" customWidth="1"/>
    <col min="748" max="748" width="43.5703125" style="6" customWidth="1"/>
    <col min="749" max="749" width="15" style="6" customWidth="1"/>
    <col min="750" max="750" width="12" style="6" customWidth="1"/>
    <col min="751" max="755" width="9.140625" style="6"/>
    <col min="756" max="756" width="11.140625" style="6" customWidth="1"/>
    <col min="757" max="757" width="13.42578125" style="6" customWidth="1"/>
    <col min="758" max="758" width="10.140625" style="6" customWidth="1"/>
    <col min="759" max="764" width="9.140625" style="6"/>
    <col min="765" max="765" width="7" style="6" customWidth="1"/>
    <col min="766" max="766" width="20.140625" style="6" customWidth="1"/>
    <col min="767" max="767" width="43.5703125" style="6" customWidth="1"/>
    <col min="768" max="768" width="15" style="6" customWidth="1"/>
    <col min="769" max="769" width="12" style="6" customWidth="1"/>
    <col min="770" max="774" width="9.140625" style="6"/>
    <col min="775" max="775" width="11.140625" style="6" customWidth="1"/>
    <col min="776" max="776" width="13.42578125" style="6" customWidth="1"/>
    <col min="777" max="777" width="10.140625" style="6" customWidth="1"/>
    <col min="778" max="781" width="9.140625" style="6" customWidth="1"/>
    <col min="782" max="1001" width="9.140625" style="6"/>
    <col min="1002" max="1002" width="7" style="6" customWidth="1"/>
    <col min="1003" max="1003" width="20.140625" style="6" customWidth="1"/>
    <col min="1004" max="1004" width="43.5703125" style="6" customWidth="1"/>
    <col min="1005" max="1005" width="15" style="6" customWidth="1"/>
    <col min="1006" max="1006" width="12" style="6" customWidth="1"/>
    <col min="1007" max="1011" width="9.140625" style="6"/>
    <col min="1012" max="1012" width="11.140625" style="6" customWidth="1"/>
    <col min="1013" max="1013" width="13.42578125" style="6" customWidth="1"/>
    <col min="1014" max="1014" width="10.140625" style="6" customWidth="1"/>
    <col min="1015" max="1020" width="9.140625" style="6"/>
    <col min="1021" max="1021" width="7" style="6" customWidth="1"/>
    <col min="1022" max="1022" width="20.140625" style="6" customWidth="1"/>
    <col min="1023" max="1023" width="43.5703125" style="6" customWidth="1"/>
    <col min="1024" max="1024" width="15" style="6" customWidth="1"/>
    <col min="1025" max="1025" width="12" style="6" customWidth="1"/>
    <col min="1026" max="1030" width="9.140625" style="6"/>
    <col min="1031" max="1031" width="11.140625" style="6" customWidth="1"/>
    <col min="1032" max="1032" width="13.42578125" style="6" customWidth="1"/>
    <col min="1033" max="1033" width="10.140625" style="6" customWidth="1"/>
    <col min="1034" max="1037" width="9.140625" style="6" customWidth="1"/>
    <col min="1038" max="1257" width="9.140625" style="6"/>
    <col min="1258" max="1258" width="7" style="6" customWidth="1"/>
    <col min="1259" max="1259" width="20.140625" style="6" customWidth="1"/>
    <col min="1260" max="1260" width="43.5703125" style="6" customWidth="1"/>
    <col min="1261" max="1261" width="15" style="6" customWidth="1"/>
    <col min="1262" max="1262" width="12" style="6" customWidth="1"/>
    <col min="1263" max="1267" width="9.140625" style="6"/>
    <col min="1268" max="1268" width="11.140625" style="6" customWidth="1"/>
    <col min="1269" max="1269" width="13.42578125" style="6" customWidth="1"/>
    <col min="1270" max="1270" width="10.140625" style="6" customWidth="1"/>
    <col min="1271" max="1276" width="9.140625" style="6"/>
    <col min="1277" max="1277" width="7" style="6" customWidth="1"/>
    <col min="1278" max="1278" width="20.140625" style="6" customWidth="1"/>
    <col min="1279" max="1279" width="43.5703125" style="6" customWidth="1"/>
    <col min="1280" max="1280" width="15" style="6" customWidth="1"/>
    <col min="1281" max="1281" width="12" style="6" customWidth="1"/>
    <col min="1282" max="1286" width="9.140625" style="6"/>
    <col min="1287" max="1287" width="11.140625" style="6" customWidth="1"/>
    <col min="1288" max="1288" width="13.42578125" style="6" customWidth="1"/>
    <col min="1289" max="1289" width="10.140625" style="6" customWidth="1"/>
    <col min="1290" max="1293" width="9.140625" style="6" customWidth="1"/>
    <col min="1294" max="1513" width="9.140625" style="6"/>
    <col min="1514" max="1514" width="7" style="6" customWidth="1"/>
    <col min="1515" max="1515" width="20.140625" style="6" customWidth="1"/>
    <col min="1516" max="1516" width="43.5703125" style="6" customWidth="1"/>
    <col min="1517" max="1517" width="15" style="6" customWidth="1"/>
    <col min="1518" max="1518" width="12" style="6" customWidth="1"/>
    <col min="1519" max="1523" width="9.140625" style="6"/>
    <col min="1524" max="1524" width="11.140625" style="6" customWidth="1"/>
    <col min="1525" max="1525" width="13.42578125" style="6" customWidth="1"/>
    <col min="1526" max="1526" width="10.140625" style="6" customWidth="1"/>
    <col min="1527" max="1532" width="9.140625" style="6"/>
    <col min="1533" max="1533" width="7" style="6" customWidth="1"/>
    <col min="1534" max="1534" width="20.140625" style="6" customWidth="1"/>
    <col min="1535" max="1535" width="43.5703125" style="6" customWidth="1"/>
    <col min="1536" max="1536" width="15" style="6" customWidth="1"/>
    <col min="1537" max="1537" width="12" style="6" customWidth="1"/>
    <col min="1538" max="1542" width="9.140625" style="6"/>
    <col min="1543" max="1543" width="11.140625" style="6" customWidth="1"/>
    <col min="1544" max="1544" width="13.42578125" style="6" customWidth="1"/>
    <col min="1545" max="1545" width="10.140625" style="6" customWidth="1"/>
    <col min="1546" max="1549" width="9.140625" style="6" customWidth="1"/>
    <col min="1550" max="1769" width="9.140625" style="6"/>
    <col min="1770" max="1770" width="7" style="6" customWidth="1"/>
    <col min="1771" max="1771" width="20.140625" style="6" customWidth="1"/>
    <col min="1772" max="1772" width="43.5703125" style="6" customWidth="1"/>
    <col min="1773" max="1773" width="15" style="6" customWidth="1"/>
    <col min="1774" max="1774" width="12" style="6" customWidth="1"/>
    <col min="1775" max="1779" width="9.140625" style="6"/>
    <col min="1780" max="1780" width="11.140625" style="6" customWidth="1"/>
    <col min="1781" max="1781" width="13.42578125" style="6" customWidth="1"/>
    <col min="1782" max="1782" width="10.140625" style="6" customWidth="1"/>
    <col min="1783" max="1788" width="9.140625" style="6"/>
    <col min="1789" max="1789" width="7" style="6" customWidth="1"/>
    <col min="1790" max="1790" width="20.140625" style="6" customWidth="1"/>
    <col min="1791" max="1791" width="43.5703125" style="6" customWidth="1"/>
    <col min="1792" max="1792" width="15" style="6" customWidth="1"/>
    <col min="1793" max="1793" width="12" style="6" customWidth="1"/>
    <col min="1794" max="1798" width="9.140625" style="6"/>
    <col min="1799" max="1799" width="11.140625" style="6" customWidth="1"/>
    <col min="1800" max="1800" width="13.42578125" style="6" customWidth="1"/>
    <col min="1801" max="1801" width="10.140625" style="6" customWidth="1"/>
    <col min="1802" max="1805" width="9.140625" style="6" customWidth="1"/>
    <col min="1806" max="2025" width="9.140625" style="6"/>
    <col min="2026" max="2026" width="7" style="6" customWidth="1"/>
    <col min="2027" max="2027" width="20.140625" style="6" customWidth="1"/>
    <col min="2028" max="2028" width="43.5703125" style="6" customWidth="1"/>
    <col min="2029" max="2029" width="15" style="6" customWidth="1"/>
    <col min="2030" max="2030" width="12" style="6" customWidth="1"/>
    <col min="2031" max="2035" width="9.140625" style="6"/>
    <col min="2036" max="2036" width="11.140625" style="6" customWidth="1"/>
    <col min="2037" max="2037" width="13.42578125" style="6" customWidth="1"/>
    <col min="2038" max="2038" width="10.140625" style="6" customWidth="1"/>
    <col min="2039" max="2044" width="9.140625" style="6"/>
    <col min="2045" max="2045" width="7" style="6" customWidth="1"/>
    <col min="2046" max="2046" width="20.140625" style="6" customWidth="1"/>
    <col min="2047" max="2047" width="43.5703125" style="6" customWidth="1"/>
    <col min="2048" max="2048" width="15" style="6" customWidth="1"/>
    <col min="2049" max="2049" width="12" style="6" customWidth="1"/>
    <col min="2050" max="2054" width="9.140625" style="6"/>
    <col min="2055" max="2055" width="11.140625" style="6" customWidth="1"/>
    <col min="2056" max="2056" width="13.42578125" style="6" customWidth="1"/>
    <col min="2057" max="2057" width="10.140625" style="6" customWidth="1"/>
    <col min="2058" max="2061" width="9.140625" style="6" customWidth="1"/>
    <col min="2062" max="2281" width="9.140625" style="6"/>
    <col min="2282" max="2282" width="7" style="6" customWidth="1"/>
    <col min="2283" max="2283" width="20.140625" style="6" customWidth="1"/>
    <col min="2284" max="2284" width="43.5703125" style="6" customWidth="1"/>
    <col min="2285" max="2285" width="15" style="6" customWidth="1"/>
    <col min="2286" max="2286" width="12" style="6" customWidth="1"/>
    <col min="2287" max="2291" width="9.140625" style="6"/>
    <col min="2292" max="2292" width="11.140625" style="6" customWidth="1"/>
    <col min="2293" max="2293" width="13.42578125" style="6" customWidth="1"/>
    <col min="2294" max="2294" width="10.140625" style="6" customWidth="1"/>
    <col min="2295" max="2300" width="9.140625" style="6"/>
    <col min="2301" max="2301" width="7" style="6" customWidth="1"/>
    <col min="2302" max="2302" width="20.140625" style="6" customWidth="1"/>
    <col min="2303" max="2303" width="43.5703125" style="6" customWidth="1"/>
    <col min="2304" max="2304" width="15" style="6" customWidth="1"/>
    <col min="2305" max="2305" width="12" style="6" customWidth="1"/>
    <col min="2306" max="2310" width="9.140625" style="6"/>
    <col min="2311" max="2311" width="11.140625" style="6" customWidth="1"/>
    <col min="2312" max="2312" width="13.42578125" style="6" customWidth="1"/>
    <col min="2313" max="2313" width="10.140625" style="6" customWidth="1"/>
    <col min="2314" max="2317" width="9.140625" style="6" customWidth="1"/>
    <col min="2318" max="2537" width="9.140625" style="6"/>
    <col min="2538" max="2538" width="7" style="6" customWidth="1"/>
    <col min="2539" max="2539" width="20.140625" style="6" customWidth="1"/>
    <col min="2540" max="2540" width="43.5703125" style="6" customWidth="1"/>
    <col min="2541" max="2541" width="15" style="6" customWidth="1"/>
    <col min="2542" max="2542" width="12" style="6" customWidth="1"/>
    <col min="2543" max="2547" width="9.140625" style="6"/>
    <col min="2548" max="2548" width="11.140625" style="6" customWidth="1"/>
    <col min="2549" max="2549" width="13.42578125" style="6" customWidth="1"/>
    <col min="2550" max="2550" width="10.140625" style="6" customWidth="1"/>
    <col min="2551" max="2556" width="9.140625" style="6"/>
    <col min="2557" max="2557" width="7" style="6" customWidth="1"/>
    <col min="2558" max="2558" width="20.140625" style="6" customWidth="1"/>
    <col min="2559" max="2559" width="43.5703125" style="6" customWidth="1"/>
    <col min="2560" max="2560" width="15" style="6" customWidth="1"/>
    <col min="2561" max="2561" width="12" style="6" customWidth="1"/>
    <col min="2562" max="2566" width="9.140625" style="6"/>
    <col min="2567" max="2567" width="11.140625" style="6" customWidth="1"/>
    <col min="2568" max="2568" width="13.42578125" style="6" customWidth="1"/>
    <col min="2569" max="2569" width="10.140625" style="6" customWidth="1"/>
    <col min="2570" max="2573" width="9.140625" style="6" customWidth="1"/>
    <col min="2574" max="2793" width="9.140625" style="6"/>
    <col min="2794" max="2794" width="7" style="6" customWidth="1"/>
    <col min="2795" max="2795" width="20.140625" style="6" customWidth="1"/>
    <col min="2796" max="2796" width="43.5703125" style="6" customWidth="1"/>
    <col min="2797" max="2797" width="15" style="6" customWidth="1"/>
    <col min="2798" max="2798" width="12" style="6" customWidth="1"/>
    <col min="2799" max="2803" width="9.140625" style="6"/>
    <col min="2804" max="2804" width="11.140625" style="6" customWidth="1"/>
    <col min="2805" max="2805" width="13.42578125" style="6" customWidth="1"/>
    <col min="2806" max="2806" width="10.140625" style="6" customWidth="1"/>
    <col min="2807" max="2812" width="9.140625" style="6"/>
    <col min="2813" max="2813" width="7" style="6" customWidth="1"/>
    <col min="2814" max="2814" width="20.140625" style="6" customWidth="1"/>
    <col min="2815" max="2815" width="43.5703125" style="6" customWidth="1"/>
    <col min="2816" max="2816" width="15" style="6" customWidth="1"/>
    <col min="2817" max="2817" width="12" style="6" customWidth="1"/>
    <col min="2818" max="2822" width="9.140625" style="6"/>
    <col min="2823" max="2823" width="11.140625" style="6" customWidth="1"/>
    <col min="2824" max="2824" width="13.42578125" style="6" customWidth="1"/>
    <col min="2825" max="2825" width="10.140625" style="6" customWidth="1"/>
    <col min="2826" max="2829" width="9.140625" style="6" customWidth="1"/>
    <col min="2830" max="3049" width="9.140625" style="6"/>
    <col min="3050" max="3050" width="7" style="6" customWidth="1"/>
    <col min="3051" max="3051" width="20.140625" style="6" customWidth="1"/>
    <col min="3052" max="3052" width="43.5703125" style="6" customWidth="1"/>
    <col min="3053" max="3053" width="15" style="6" customWidth="1"/>
    <col min="3054" max="3054" width="12" style="6" customWidth="1"/>
    <col min="3055" max="3059" width="9.140625" style="6"/>
    <col min="3060" max="3060" width="11.140625" style="6" customWidth="1"/>
    <col min="3061" max="3061" width="13.42578125" style="6" customWidth="1"/>
    <col min="3062" max="3062" width="10.140625" style="6" customWidth="1"/>
    <col min="3063" max="3068" width="9.140625" style="6"/>
    <col min="3069" max="3069" width="7" style="6" customWidth="1"/>
    <col min="3070" max="3070" width="20.140625" style="6" customWidth="1"/>
    <col min="3071" max="3071" width="43.5703125" style="6" customWidth="1"/>
    <col min="3072" max="3072" width="15" style="6" customWidth="1"/>
    <col min="3073" max="3073" width="12" style="6" customWidth="1"/>
    <col min="3074" max="3078" width="9.140625" style="6"/>
    <col min="3079" max="3079" width="11.140625" style="6" customWidth="1"/>
    <col min="3080" max="3080" width="13.42578125" style="6" customWidth="1"/>
    <col min="3081" max="3081" width="10.140625" style="6" customWidth="1"/>
    <col min="3082" max="3085" width="9.140625" style="6" customWidth="1"/>
    <col min="3086" max="3305" width="9.140625" style="6"/>
    <col min="3306" max="3306" width="7" style="6" customWidth="1"/>
    <col min="3307" max="3307" width="20.140625" style="6" customWidth="1"/>
    <col min="3308" max="3308" width="43.5703125" style="6" customWidth="1"/>
    <col min="3309" max="3309" width="15" style="6" customWidth="1"/>
    <col min="3310" max="3310" width="12" style="6" customWidth="1"/>
    <col min="3311" max="3315" width="9.140625" style="6"/>
    <col min="3316" max="3316" width="11.140625" style="6" customWidth="1"/>
    <col min="3317" max="3317" width="13.42578125" style="6" customWidth="1"/>
    <col min="3318" max="3318" width="10.140625" style="6" customWidth="1"/>
    <col min="3319" max="3324" width="9.140625" style="6"/>
    <col min="3325" max="3325" width="7" style="6" customWidth="1"/>
    <col min="3326" max="3326" width="20.140625" style="6" customWidth="1"/>
    <col min="3327" max="3327" width="43.5703125" style="6" customWidth="1"/>
    <col min="3328" max="3328" width="15" style="6" customWidth="1"/>
    <col min="3329" max="3329" width="12" style="6" customWidth="1"/>
    <col min="3330" max="3334" width="9.140625" style="6"/>
    <col min="3335" max="3335" width="11.140625" style="6" customWidth="1"/>
    <col min="3336" max="3336" width="13.42578125" style="6" customWidth="1"/>
    <col min="3337" max="3337" width="10.140625" style="6" customWidth="1"/>
    <col min="3338" max="3341" width="9.140625" style="6" customWidth="1"/>
    <col min="3342" max="3561" width="9.140625" style="6"/>
    <col min="3562" max="3562" width="7" style="6" customWidth="1"/>
    <col min="3563" max="3563" width="20.140625" style="6" customWidth="1"/>
    <col min="3564" max="3564" width="43.5703125" style="6" customWidth="1"/>
    <col min="3565" max="3565" width="15" style="6" customWidth="1"/>
    <col min="3566" max="3566" width="12" style="6" customWidth="1"/>
    <col min="3567" max="3571" width="9.140625" style="6"/>
    <col min="3572" max="3572" width="11.140625" style="6" customWidth="1"/>
    <col min="3573" max="3573" width="13.42578125" style="6" customWidth="1"/>
    <col min="3574" max="3574" width="10.140625" style="6" customWidth="1"/>
    <col min="3575" max="3580" width="9.140625" style="6"/>
    <col min="3581" max="3581" width="7" style="6" customWidth="1"/>
    <col min="3582" max="3582" width="20.140625" style="6" customWidth="1"/>
    <col min="3583" max="3583" width="43.5703125" style="6" customWidth="1"/>
    <col min="3584" max="3584" width="15" style="6" customWidth="1"/>
    <col min="3585" max="3585" width="12" style="6" customWidth="1"/>
    <col min="3586" max="3590" width="9.140625" style="6"/>
    <col min="3591" max="3591" width="11.140625" style="6" customWidth="1"/>
    <col min="3592" max="3592" width="13.42578125" style="6" customWidth="1"/>
    <col min="3593" max="3593" width="10.140625" style="6" customWidth="1"/>
    <col min="3594" max="3597" width="9.140625" style="6" customWidth="1"/>
    <col min="3598" max="3817" width="9.140625" style="6"/>
    <col min="3818" max="3818" width="7" style="6" customWidth="1"/>
    <col min="3819" max="3819" width="20.140625" style="6" customWidth="1"/>
    <col min="3820" max="3820" width="43.5703125" style="6" customWidth="1"/>
    <col min="3821" max="3821" width="15" style="6" customWidth="1"/>
    <col min="3822" max="3822" width="12" style="6" customWidth="1"/>
    <col min="3823" max="3827" width="9.140625" style="6"/>
    <col min="3828" max="3828" width="11.140625" style="6" customWidth="1"/>
    <col min="3829" max="3829" width="13.42578125" style="6" customWidth="1"/>
    <col min="3830" max="3830" width="10.140625" style="6" customWidth="1"/>
    <col min="3831" max="3836" width="9.140625" style="6"/>
    <col min="3837" max="3837" width="7" style="6" customWidth="1"/>
    <col min="3838" max="3838" width="20.140625" style="6" customWidth="1"/>
    <col min="3839" max="3839" width="43.5703125" style="6" customWidth="1"/>
    <col min="3840" max="3840" width="15" style="6" customWidth="1"/>
    <col min="3841" max="3841" width="12" style="6" customWidth="1"/>
    <col min="3842" max="3846" width="9.140625" style="6"/>
    <col min="3847" max="3847" width="11.140625" style="6" customWidth="1"/>
    <col min="3848" max="3848" width="13.42578125" style="6" customWidth="1"/>
    <col min="3849" max="3849" width="10.140625" style="6" customWidth="1"/>
    <col min="3850" max="3853" width="9.140625" style="6" customWidth="1"/>
    <col min="3854" max="4073" width="9.140625" style="6"/>
    <col min="4074" max="4074" width="7" style="6" customWidth="1"/>
    <col min="4075" max="4075" width="20.140625" style="6" customWidth="1"/>
    <col min="4076" max="4076" width="43.5703125" style="6" customWidth="1"/>
    <col min="4077" max="4077" width="15" style="6" customWidth="1"/>
    <col min="4078" max="4078" width="12" style="6" customWidth="1"/>
    <col min="4079" max="4083" width="9.140625" style="6"/>
    <col min="4084" max="4084" width="11.140625" style="6" customWidth="1"/>
    <col min="4085" max="4085" width="13.42578125" style="6" customWidth="1"/>
    <col min="4086" max="4086" width="10.140625" style="6" customWidth="1"/>
    <col min="4087" max="4092" width="9.140625" style="6"/>
    <col min="4093" max="4093" width="7" style="6" customWidth="1"/>
    <col min="4094" max="4094" width="20.140625" style="6" customWidth="1"/>
    <col min="4095" max="4095" width="43.5703125" style="6" customWidth="1"/>
    <col min="4096" max="4096" width="15" style="6" customWidth="1"/>
    <col min="4097" max="4097" width="12" style="6" customWidth="1"/>
    <col min="4098" max="4102" width="9.140625" style="6"/>
    <col min="4103" max="4103" width="11.140625" style="6" customWidth="1"/>
    <col min="4104" max="4104" width="13.42578125" style="6" customWidth="1"/>
    <col min="4105" max="4105" width="10.140625" style="6" customWidth="1"/>
    <col min="4106" max="4109" width="9.140625" style="6" customWidth="1"/>
    <col min="4110" max="4329" width="9.140625" style="6"/>
    <col min="4330" max="4330" width="7" style="6" customWidth="1"/>
    <col min="4331" max="4331" width="20.140625" style="6" customWidth="1"/>
    <col min="4332" max="4332" width="43.5703125" style="6" customWidth="1"/>
    <col min="4333" max="4333" width="15" style="6" customWidth="1"/>
    <col min="4334" max="4334" width="12" style="6" customWidth="1"/>
    <col min="4335" max="4339" width="9.140625" style="6"/>
    <col min="4340" max="4340" width="11.140625" style="6" customWidth="1"/>
    <col min="4341" max="4341" width="13.42578125" style="6" customWidth="1"/>
    <col min="4342" max="4342" width="10.140625" style="6" customWidth="1"/>
    <col min="4343" max="4348" width="9.140625" style="6"/>
    <col min="4349" max="4349" width="7" style="6" customWidth="1"/>
    <col min="4350" max="4350" width="20.140625" style="6" customWidth="1"/>
    <col min="4351" max="4351" width="43.5703125" style="6" customWidth="1"/>
    <col min="4352" max="4352" width="15" style="6" customWidth="1"/>
    <col min="4353" max="4353" width="12" style="6" customWidth="1"/>
    <col min="4354" max="4358" width="9.140625" style="6"/>
    <col min="4359" max="4359" width="11.140625" style="6" customWidth="1"/>
    <col min="4360" max="4360" width="13.42578125" style="6" customWidth="1"/>
    <col min="4361" max="4361" width="10.140625" style="6" customWidth="1"/>
    <col min="4362" max="4365" width="9.140625" style="6" customWidth="1"/>
    <col min="4366" max="4585" width="9.140625" style="6"/>
    <col min="4586" max="4586" width="7" style="6" customWidth="1"/>
    <col min="4587" max="4587" width="20.140625" style="6" customWidth="1"/>
    <col min="4588" max="4588" width="43.5703125" style="6" customWidth="1"/>
    <col min="4589" max="4589" width="15" style="6" customWidth="1"/>
    <col min="4590" max="4590" width="12" style="6" customWidth="1"/>
    <col min="4591" max="4595" width="9.140625" style="6"/>
    <col min="4596" max="4596" width="11.140625" style="6" customWidth="1"/>
    <col min="4597" max="4597" width="13.42578125" style="6" customWidth="1"/>
    <col min="4598" max="4598" width="10.140625" style="6" customWidth="1"/>
    <col min="4599" max="4604" width="9.140625" style="6"/>
    <col min="4605" max="4605" width="7" style="6" customWidth="1"/>
    <col min="4606" max="4606" width="20.140625" style="6" customWidth="1"/>
    <col min="4607" max="4607" width="43.5703125" style="6" customWidth="1"/>
    <col min="4608" max="4608" width="15" style="6" customWidth="1"/>
    <col min="4609" max="4609" width="12" style="6" customWidth="1"/>
    <col min="4610" max="4614" width="9.140625" style="6"/>
    <col min="4615" max="4615" width="11.140625" style="6" customWidth="1"/>
    <col min="4616" max="4616" width="13.42578125" style="6" customWidth="1"/>
    <col min="4617" max="4617" width="10.140625" style="6" customWidth="1"/>
    <col min="4618" max="4621" width="9.140625" style="6" customWidth="1"/>
    <col min="4622" max="4841" width="9.140625" style="6"/>
    <col min="4842" max="4842" width="7" style="6" customWidth="1"/>
    <col min="4843" max="4843" width="20.140625" style="6" customWidth="1"/>
    <col min="4844" max="4844" width="43.5703125" style="6" customWidth="1"/>
    <col min="4845" max="4845" width="15" style="6" customWidth="1"/>
    <col min="4846" max="4846" width="12" style="6" customWidth="1"/>
    <col min="4847" max="4851" width="9.140625" style="6"/>
    <col min="4852" max="4852" width="11.140625" style="6" customWidth="1"/>
    <col min="4853" max="4853" width="13.42578125" style="6" customWidth="1"/>
    <col min="4854" max="4854" width="10.140625" style="6" customWidth="1"/>
    <col min="4855" max="4860" width="9.140625" style="6"/>
    <col min="4861" max="4861" width="7" style="6" customWidth="1"/>
    <col min="4862" max="4862" width="20.140625" style="6" customWidth="1"/>
    <col min="4863" max="4863" width="43.5703125" style="6" customWidth="1"/>
    <col min="4864" max="4864" width="15" style="6" customWidth="1"/>
    <col min="4865" max="4865" width="12" style="6" customWidth="1"/>
    <col min="4866" max="4870" width="9.140625" style="6"/>
    <col min="4871" max="4871" width="11.140625" style="6" customWidth="1"/>
    <col min="4872" max="4872" width="13.42578125" style="6" customWidth="1"/>
    <col min="4873" max="4873" width="10.140625" style="6" customWidth="1"/>
    <col min="4874" max="4877" width="9.140625" style="6" customWidth="1"/>
    <col min="4878" max="5097" width="9.140625" style="6"/>
    <col min="5098" max="5098" width="7" style="6" customWidth="1"/>
    <col min="5099" max="5099" width="20.140625" style="6" customWidth="1"/>
    <col min="5100" max="5100" width="43.5703125" style="6" customWidth="1"/>
    <col min="5101" max="5101" width="15" style="6" customWidth="1"/>
    <col min="5102" max="5102" width="12" style="6" customWidth="1"/>
    <col min="5103" max="5107" width="9.140625" style="6"/>
    <col min="5108" max="5108" width="11.140625" style="6" customWidth="1"/>
    <col min="5109" max="5109" width="13.42578125" style="6" customWidth="1"/>
    <col min="5110" max="5110" width="10.140625" style="6" customWidth="1"/>
    <col min="5111" max="5116" width="9.140625" style="6"/>
    <col min="5117" max="5117" width="7" style="6" customWidth="1"/>
    <col min="5118" max="5118" width="20.140625" style="6" customWidth="1"/>
    <col min="5119" max="5119" width="43.5703125" style="6" customWidth="1"/>
    <col min="5120" max="5120" width="15" style="6" customWidth="1"/>
    <col min="5121" max="5121" width="12" style="6" customWidth="1"/>
    <col min="5122" max="5126" width="9.140625" style="6"/>
    <col min="5127" max="5127" width="11.140625" style="6" customWidth="1"/>
    <col min="5128" max="5128" width="13.42578125" style="6" customWidth="1"/>
    <col min="5129" max="5129" width="10.140625" style="6" customWidth="1"/>
    <col min="5130" max="5133" width="9.140625" style="6" customWidth="1"/>
    <col min="5134" max="5353" width="9.140625" style="6"/>
    <col min="5354" max="5354" width="7" style="6" customWidth="1"/>
    <col min="5355" max="5355" width="20.140625" style="6" customWidth="1"/>
    <col min="5356" max="5356" width="43.5703125" style="6" customWidth="1"/>
    <col min="5357" max="5357" width="15" style="6" customWidth="1"/>
    <col min="5358" max="5358" width="12" style="6" customWidth="1"/>
    <col min="5359" max="5363" width="9.140625" style="6"/>
    <col min="5364" max="5364" width="11.140625" style="6" customWidth="1"/>
    <col min="5365" max="5365" width="13.42578125" style="6" customWidth="1"/>
    <col min="5366" max="5366" width="10.140625" style="6" customWidth="1"/>
    <col min="5367" max="5372" width="9.140625" style="6"/>
    <col min="5373" max="5373" width="7" style="6" customWidth="1"/>
    <col min="5374" max="5374" width="20.140625" style="6" customWidth="1"/>
    <col min="5375" max="5375" width="43.5703125" style="6" customWidth="1"/>
    <col min="5376" max="5376" width="15" style="6" customWidth="1"/>
    <col min="5377" max="5377" width="12" style="6" customWidth="1"/>
    <col min="5378" max="5382" width="9.140625" style="6"/>
    <col min="5383" max="5383" width="11.140625" style="6" customWidth="1"/>
    <col min="5384" max="5384" width="13.42578125" style="6" customWidth="1"/>
    <col min="5385" max="5385" width="10.140625" style="6" customWidth="1"/>
    <col min="5386" max="5389" width="9.140625" style="6" customWidth="1"/>
    <col min="5390" max="5609" width="9.140625" style="6"/>
    <col min="5610" max="5610" width="7" style="6" customWidth="1"/>
    <col min="5611" max="5611" width="20.140625" style="6" customWidth="1"/>
    <col min="5612" max="5612" width="43.5703125" style="6" customWidth="1"/>
    <col min="5613" max="5613" width="15" style="6" customWidth="1"/>
    <col min="5614" max="5614" width="12" style="6" customWidth="1"/>
    <col min="5615" max="5619" width="9.140625" style="6"/>
    <col min="5620" max="5620" width="11.140625" style="6" customWidth="1"/>
    <col min="5621" max="5621" width="13.42578125" style="6" customWidth="1"/>
    <col min="5622" max="5622" width="10.140625" style="6" customWidth="1"/>
    <col min="5623" max="5628" width="9.140625" style="6"/>
    <col min="5629" max="5629" width="7" style="6" customWidth="1"/>
    <col min="5630" max="5630" width="20.140625" style="6" customWidth="1"/>
    <col min="5631" max="5631" width="43.5703125" style="6" customWidth="1"/>
    <col min="5632" max="5632" width="15" style="6" customWidth="1"/>
    <col min="5633" max="5633" width="12" style="6" customWidth="1"/>
    <col min="5634" max="5638" width="9.140625" style="6"/>
    <col min="5639" max="5639" width="11.140625" style="6" customWidth="1"/>
    <col min="5640" max="5640" width="13.42578125" style="6" customWidth="1"/>
    <col min="5641" max="5641" width="10.140625" style="6" customWidth="1"/>
    <col min="5642" max="5645" width="9.140625" style="6" customWidth="1"/>
    <col min="5646" max="5865" width="9.140625" style="6"/>
    <col min="5866" max="5866" width="7" style="6" customWidth="1"/>
    <col min="5867" max="5867" width="20.140625" style="6" customWidth="1"/>
    <col min="5868" max="5868" width="43.5703125" style="6" customWidth="1"/>
    <col min="5869" max="5869" width="15" style="6" customWidth="1"/>
    <col min="5870" max="5870" width="12" style="6" customWidth="1"/>
    <col min="5871" max="5875" width="9.140625" style="6"/>
    <col min="5876" max="5876" width="11.140625" style="6" customWidth="1"/>
    <col min="5877" max="5877" width="13.42578125" style="6" customWidth="1"/>
    <col min="5878" max="5878" width="10.140625" style="6" customWidth="1"/>
    <col min="5879" max="5884" width="9.140625" style="6"/>
    <col min="5885" max="5885" width="7" style="6" customWidth="1"/>
    <col min="5886" max="5886" width="20.140625" style="6" customWidth="1"/>
    <col min="5887" max="5887" width="43.5703125" style="6" customWidth="1"/>
    <col min="5888" max="5888" width="15" style="6" customWidth="1"/>
    <col min="5889" max="5889" width="12" style="6" customWidth="1"/>
    <col min="5890" max="5894" width="9.140625" style="6"/>
    <col min="5895" max="5895" width="11.140625" style="6" customWidth="1"/>
    <col min="5896" max="5896" width="13.42578125" style="6" customWidth="1"/>
    <col min="5897" max="5897" width="10.140625" style="6" customWidth="1"/>
    <col min="5898" max="5901" width="9.140625" style="6" customWidth="1"/>
    <col min="5902" max="6121" width="9.140625" style="6"/>
    <col min="6122" max="6122" width="7" style="6" customWidth="1"/>
    <col min="6123" max="6123" width="20.140625" style="6" customWidth="1"/>
    <col min="6124" max="6124" width="43.5703125" style="6" customWidth="1"/>
    <col min="6125" max="6125" width="15" style="6" customWidth="1"/>
    <col min="6126" max="6126" width="12" style="6" customWidth="1"/>
    <col min="6127" max="6131" width="9.140625" style="6"/>
    <col min="6132" max="6132" width="11.140625" style="6" customWidth="1"/>
    <col min="6133" max="6133" width="13.42578125" style="6" customWidth="1"/>
    <col min="6134" max="6134" width="10.140625" style="6" customWidth="1"/>
    <col min="6135" max="6140" width="9.140625" style="6"/>
    <col min="6141" max="6141" width="7" style="6" customWidth="1"/>
    <col min="6142" max="6142" width="20.140625" style="6" customWidth="1"/>
    <col min="6143" max="6143" width="43.5703125" style="6" customWidth="1"/>
    <col min="6144" max="6144" width="15" style="6" customWidth="1"/>
    <col min="6145" max="6145" width="12" style="6" customWidth="1"/>
    <col min="6146" max="6150" width="9.140625" style="6"/>
    <col min="6151" max="6151" width="11.140625" style="6" customWidth="1"/>
    <col min="6152" max="6152" width="13.42578125" style="6" customWidth="1"/>
    <col min="6153" max="6153" width="10.140625" style="6" customWidth="1"/>
    <col min="6154" max="6157" width="9.140625" style="6" customWidth="1"/>
    <col min="6158" max="6377" width="9.140625" style="6"/>
    <col min="6378" max="6378" width="7" style="6" customWidth="1"/>
    <col min="6379" max="6379" width="20.140625" style="6" customWidth="1"/>
    <col min="6380" max="6380" width="43.5703125" style="6" customWidth="1"/>
    <col min="6381" max="6381" width="15" style="6" customWidth="1"/>
    <col min="6382" max="6382" width="12" style="6" customWidth="1"/>
    <col min="6383" max="6387" width="9.140625" style="6"/>
    <col min="6388" max="6388" width="11.140625" style="6" customWidth="1"/>
    <col min="6389" max="6389" width="13.42578125" style="6" customWidth="1"/>
    <col min="6390" max="6390" width="10.140625" style="6" customWidth="1"/>
    <col min="6391" max="6396" width="9.140625" style="6"/>
    <col min="6397" max="6397" width="7" style="6" customWidth="1"/>
    <col min="6398" max="6398" width="20.140625" style="6" customWidth="1"/>
    <col min="6399" max="6399" width="43.5703125" style="6" customWidth="1"/>
    <col min="6400" max="6400" width="15" style="6" customWidth="1"/>
    <col min="6401" max="6401" width="12" style="6" customWidth="1"/>
    <col min="6402" max="6406" width="9.140625" style="6"/>
    <col min="6407" max="6407" width="11.140625" style="6" customWidth="1"/>
    <col min="6408" max="6408" width="13.42578125" style="6" customWidth="1"/>
    <col min="6409" max="6409" width="10.140625" style="6" customWidth="1"/>
    <col min="6410" max="6413" width="9.140625" style="6" customWidth="1"/>
    <col min="6414" max="6633" width="9.140625" style="6"/>
    <col min="6634" max="6634" width="7" style="6" customWidth="1"/>
    <col min="6635" max="6635" width="20.140625" style="6" customWidth="1"/>
    <col min="6636" max="6636" width="43.5703125" style="6" customWidth="1"/>
    <col min="6637" max="6637" width="15" style="6" customWidth="1"/>
    <col min="6638" max="6638" width="12" style="6" customWidth="1"/>
    <col min="6639" max="6643" width="9.140625" style="6"/>
    <col min="6644" max="6644" width="11.140625" style="6" customWidth="1"/>
    <col min="6645" max="6645" width="13.42578125" style="6" customWidth="1"/>
    <col min="6646" max="6646" width="10.140625" style="6" customWidth="1"/>
    <col min="6647" max="6652" width="9.140625" style="6"/>
    <col min="6653" max="6653" width="7" style="6" customWidth="1"/>
    <col min="6654" max="6654" width="20.140625" style="6" customWidth="1"/>
    <col min="6655" max="6655" width="43.5703125" style="6" customWidth="1"/>
    <col min="6656" max="6656" width="15" style="6" customWidth="1"/>
    <col min="6657" max="6657" width="12" style="6" customWidth="1"/>
    <col min="6658" max="6662" width="9.140625" style="6"/>
    <col min="6663" max="6663" width="11.140625" style="6" customWidth="1"/>
    <col min="6664" max="6664" width="13.42578125" style="6" customWidth="1"/>
    <col min="6665" max="6665" width="10.140625" style="6" customWidth="1"/>
    <col min="6666" max="6669" width="9.140625" style="6" customWidth="1"/>
    <col min="6670" max="6889" width="9.140625" style="6"/>
    <col min="6890" max="6890" width="7" style="6" customWidth="1"/>
    <col min="6891" max="6891" width="20.140625" style="6" customWidth="1"/>
    <col min="6892" max="6892" width="43.5703125" style="6" customWidth="1"/>
    <col min="6893" max="6893" width="15" style="6" customWidth="1"/>
    <col min="6894" max="6894" width="12" style="6" customWidth="1"/>
    <col min="6895" max="6899" width="9.140625" style="6"/>
    <col min="6900" max="6900" width="11.140625" style="6" customWidth="1"/>
    <col min="6901" max="6901" width="13.42578125" style="6" customWidth="1"/>
    <col min="6902" max="6902" width="10.140625" style="6" customWidth="1"/>
    <col min="6903" max="6908" width="9.140625" style="6"/>
    <col min="6909" max="6909" width="7" style="6" customWidth="1"/>
    <col min="6910" max="6910" width="20.140625" style="6" customWidth="1"/>
    <col min="6911" max="6911" width="43.5703125" style="6" customWidth="1"/>
    <col min="6912" max="6912" width="15" style="6" customWidth="1"/>
    <col min="6913" max="6913" width="12" style="6" customWidth="1"/>
    <col min="6914" max="6918" width="9.140625" style="6"/>
    <col min="6919" max="6919" width="11.140625" style="6" customWidth="1"/>
    <col min="6920" max="6920" width="13.42578125" style="6" customWidth="1"/>
    <col min="6921" max="6921" width="10.140625" style="6" customWidth="1"/>
    <col min="6922" max="6925" width="9.140625" style="6" customWidth="1"/>
    <col min="6926" max="7145" width="9.140625" style="6"/>
    <col min="7146" max="7146" width="7" style="6" customWidth="1"/>
    <col min="7147" max="7147" width="20.140625" style="6" customWidth="1"/>
    <col min="7148" max="7148" width="43.5703125" style="6" customWidth="1"/>
    <col min="7149" max="7149" width="15" style="6" customWidth="1"/>
    <col min="7150" max="7150" width="12" style="6" customWidth="1"/>
    <col min="7151" max="7155" width="9.140625" style="6"/>
    <col min="7156" max="7156" width="11.140625" style="6" customWidth="1"/>
    <col min="7157" max="7157" width="13.42578125" style="6" customWidth="1"/>
    <col min="7158" max="7158" width="10.140625" style="6" customWidth="1"/>
    <col min="7159" max="7164" width="9.140625" style="6"/>
    <col min="7165" max="7165" width="7" style="6" customWidth="1"/>
    <col min="7166" max="7166" width="20.140625" style="6" customWidth="1"/>
    <col min="7167" max="7167" width="43.5703125" style="6" customWidth="1"/>
    <col min="7168" max="7168" width="15" style="6" customWidth="1"/>
    <col min="7169" max="7169" width="12" style="6" customWidth="1"/>
    <col min="7170" max="7174" width="9.140625" style="6"/>
    <col min="7175" max="7175" width="11.140625" style="6" customWidth="1"/>
    <col min="7176" max="7176" width="13.42578125" style="6" customWidth="1"/>
    <col min="7177" max="7177" width="10.140625" style="6" customWidth="1"/>
    <col min="7178" max="7181" width="9.140625" style="6" customWidth="1"/>
    <col min="7182" max="7401" width="9.140625" style="6"/>
    <col min="7402" max="7402" width="7" style="6" customWidth="1"/>
    <col min="7403" max="7403" width="20.140625" style="6" customWidth="1"/>
    <col min="7404" max="7404" width="43.5703125" style="6" customWidth="1"/>
    <col min="7405" max="7405" width="15" style="6" customWidth="1"/>
    <col min="7406" max="7406" width="12" style="6" customWidth="1"/>
    <col min="7407" max="7411" width="9.140625" style="6"/>
    <col min="7412" max="7412" width="11.140625" style="6" customWidth="1"/>
    <col min="7413" max="7413" width="13.42578125" style="6" customWidth="1"/>
    <col min="7414" max="7414" width="10.140625" style="6" customWidth="1"/>
    <col min="7415" max="7420" width="9.140625" style="6"/>
    <col min="7421" max="7421" width="7" style="6" customWidth="1"/>
    <col min="7422" max="7422" width="20.140625" style="6" customWidth="1"/>
    <col min="7423" max="7423" width="43.5703125" style="6" customWidth="1"/>
    <col min="7424" max="7424" width="15" style="6" customWidth="1"/>
    <col min="7425" max="7425" width="12" style="6" customWidth="1"/>
    <col min="7426" max="7430" width="9.140625" style="6"/>
    <col min="7431" max="7431" width="11.140625" style="6" customWidth="1"/>
    <col min="7432" max="7432" width="13.42578125" style="6" customWidth="1"/>
    <col min="7433" max="7433" width="10.140625" style="6" customWidth="1"/>
    <col min="7434" max="7437" width="9.140625" style="6" customWidth="1"/>
    <col min="7438" max="7657" width="9.140625" style="6"/>
    <col min="7658" max="7658" width="7" style="6" customWidth="1"/>
    <col min="7659" max="7659" width="20.140625" style="6" customWidth="1"/>
    <col min="7660" max="7660" width="43.5703125" style="6" customWidth="1"/>
    <col min="7661" max="7661" width="15" style="6" customWidth="1"/>
    <col min="7662" max="7662" width="12" style="6" customWidth="1"/>
    <col min="7663" max="7667" width="9.140625" style="6"/>
    <col min="7668" max="7668" width="11.140625" style="6" customWidth="1"/>
    <col min="7669" max="7669" width="13.42578125" style="6" customWidth="1"/>
    <col min="7670" max="7670" width="10.140625" style="6" customWidth="1"/>
    <col min="7671" max="7676" width="9.140625" style="6"/>
    <col min="7677" max="7677" width="7" style="6" customWidth="1"/>
    <col min="7678" max="7678" width="20.140625" style="6" customWidth="1"/>
    <col min="7679" max="7679" width="43.5703125" style="6" customWidth="1"/>
    <col min="7680" max="7680" width="15" style="6" customWidth="1"/>
    <col min="7681" max="7681" width="12" style="6" customWidth="1"/>
    <col min="7682" max="7686" width="9.140625" style="6"/>
    <col min="7687" max="7687" width="11.140625" style="6" customWidth="1"/>
    <col min="7688" max="7688" width="13.42578125" style="6" customWidth="1"/>
    <col min="7689" max="7689" width="10.140625" style="6" customWidth="1"/>
    <col min="7690" max="7693" width="9.140625" style="6" customWidth="1"/>
    <col min="7694" max="7913" width="9.140625" style="6"/>
    <col min="7914" max="7914" width="7" style="6" customWidth="1"/>
    <col min="7915" max="7915" width="20.140625" style="6" customWidth="1"/>
    <col min="7916" max="7916" width="43.5703125" style="6" customWidth="1"/>
    <col min="7917" max="7917" width="15" style="6" customWidth="1"/>
    <col min="7918" max="7918" width="12" style="6" customWidth="1"/>
    <col min="7919" max="7923" width="9.140625" style="6"/>
    <col min="7924" max="7924" width="11.140625" style="6" customWidth="1"/>
    <col min="7925" max="7925" width="13.42578125" style="6" customWidth="1"/>
    <col min="7926" max="7926" width="10.140625" style="6" customWidth="1"/>
    <col min="7927" max="7932" width="9.140625" style="6"/>
    <col min="7933" max="7933" width="7" style="6" customWidth="1"/>
    <col min="7934" max="7934" width="20.140625" style="6" customWidth="1"/>
    <col min="7935" max="7935" width="43.5703125" style="6" customWidth="1"/>
    <col min="7936" max="7936" width="15" style="6" customWidth="1"/>
    <col min="7937" max="7937" width="12" style="6" customWidth="1"/>
    <col min="7938" max="7942" width="9.140625" style="6"/>
    <col min="7943" max="7943" width="11.140625" style="6" customWidth="1"/>
    <col min="7944" max="7944" width="13.42578125" style="6" customWidth="1"/>
    <col min="7945" max="7945" width="10.140625" style="6" customWidth="1"/>
    <col min="7946" max="7949" width="9.140625" style="6" customWidth="1"/>
    <col min="7950" max="8169" width="9.140625" style="6"/>
    <col min="8170" max="8170" width="7" style="6" customWidth="1"/>
    <col min="8171" max="8171" width="20.140625" style="6" customWidth="1"/>
    <col min="8172" max="8172" width="43.5703125" style="6" customWidth="1"/>
    <col min="8173" max="8173" width="15" style="6" customWidth="1"/>
    <col min="8174" max="8174" width="12" style="6" customWidth="1"/>
    <col min="8175" max="8179" width="9.140625" style="6"/>
    <col min="8180" max="8180" width="11.140625" style="6" customWidth="1"/>
    <col min="8181" max="8181" width="13.42578125" style="6" customWidth="1"/>
    <col min="8182" max="8182" width="10.140625" style="6" customWidth="1"/>
    <col min="8183" max="8188" width="9.140625" style="6"/>
    <col min="8189" max="8189" width="7" style="6" customWidth="1"/>
    <col min="8190" max="8190" width="20.140625" style="6" customWidth="1"/>
    <col min="8191" max="8191" width="43.5703125" style="6" customWidth="1"/>
    <col min="8192" max="8192" width="15" style="6" customWidth="1"/>
    <col min="8193" max="8193" width="12" style="6" customWidth="1"/>
    <col min="8194" max="8198" width="9.140625" style="6"/>
    <col min="8199" max="8199" width="11.140625" style="6" customWidth="1"/>
    <col min="8200" max="8200" width="13.42578125" style="6" customWidth="1"/>
    <col min="8201" max="8201" width="10.140625" style="6" customWidth="1"/>
    <col min="8202" max="8205" width="9.140625" style="6" customWidth="1"/>
    <col min="8206" max="8425" width="9.140625" style="6"/>
    <col min="8426" max="8426" width="7" style="6" customWidth="1"/>
    <col min="8427" max="8427" width="20.140625" style="6" customWidth="1"/>
    <col min="8428" max="8428" width="43.5703125" style="6" customWidth="1"/>
    <col min="8429" max="8429" width="15" style="6" customWidth="1"/>
    <col min="8430" max="8430" width="12" style="6" customWidth="1"/>
    <col min="8431" max="8435" width="9.140625" style="6"/>
    <col min="8436" max="8436" width="11.140625" style="6" customWidth="1"/>
    <col min="8437" max="8437" width="13.42578125" style="6" customWidth="1"/>
    <col min="8438" max="8438" width="10.140625" style="6" customWidth="1"/>
    <col min="8439" max="8444" width="9.140625" style="6"/>
    <col min="8445" max="8445" width="7" style="6" customWidth="1"/>
    <col min="8446" max="8446" width="20.140625" style="6" customWidth="1"/>
    <col min="8447" max="8447" width="43.5703125" style="6" customWidth="1"/>
    <col min="8448" max="8448" width="15" style="6" customWidth="1"/>
    <col min="8449" max="8449" width="12" style="6" customWidth="1"/>
    <col min="8450" max="8454" width="9.140625" style="6"/>
    <col min="8455" max="8455" width="11.140625" style="6" customWidth="1"/>
    <col min="8456" max="8456" width="13.42578125" style="6" customWidth="1"/>
    <col min="8457" max="8457" width="10.140625" style="6" customWidth="1"/>
    <col min="8458" max="8461" width="9.140625" style="6" customWidth="1"/>
    <col min="8462" max="8681" width="9.140625" style="6"/>
    <col min="8682" max="8682" width="7" style="6" customWidth="1"/>
    <col min="8683" max="8683" width="20.140625" style="6" customWidth="1"/>
    <col min="8684" max="8684" width="43.5703125" style="6" customWidth="1"/>
    <col min="8685" max="8685" width="15" style="6" customWidth="1"/>
    <col min="8686" max="8686" width="12" style="6" customWidth="1"/>
    <col min="8687" max="8691" width="9.140625" style="6"/>
    <col min="8692" max="8692" width="11.140625" style="6" customWidth="1"/>
    <col min="8693" max="8693" width="13.42578125" style="6" customWidth="1"/>
    <col min="8694" max="8694" width="10.140625" style="6" customWidth="1"/>
    <col min="8695" max="8700" width="9.140625" style="6"/>
    <col min="8701" max="8701" width="7" style="6" customWidth="1"/>
    <col min="8702" max="8702" width="20.140625" style="6" customWidth="1"/>
    <col min="8703" max="8703" width="43.5703125" style="6" customWidth="1"/>
    <col min="8704" max="8704" width="15" style="6" customWidth="1"/>
    <col min="8705" max="8705" width="12" style="6" customWidth="1"/>
    <col min="8706" max="8710" width="9.140625" style="6"/>
    <col min="8711" max="8711" width="11.140625" style="6" customWidth="1"/>
    <col min="8712" max="8712" width="13.42578125" style="6" customWidth="1"/>
    <col min="8713" max="8713" width="10.140625" style="6" customWidth="1"/>
    <col min="8714" max="8717" width="9.140625" style="6" customWidth="1"/>
    <col min="8718" max="8937" width="9.140625" style="6"/>
    <col min="8938" max="8938" width="7" style="6" customWidth="1"/>
    <col min="8939" max="8939" width="20.140625" style="6" customWidth="1"/>
    <col min="8940" max="8940" width="43.5703125" style="6" customWidth="1"/>
    <col min="8941" max="8941" width="15" style="6" customWidth="1"/>
    <col min="8942" max="8942" width="12" style="6" customWidth="1"/>
    <col min="8943" max="8947" width="9.140625" style="6"/>
    <col min="8948" max="8948" width="11.140625" style="6" customWidth="1"/>
    <col min="8949" max="8949" width="13.42578125" style="6" customWidth="1"/>
    <col min="8950" max="8950" width="10.140625" style="6" customWidth="1"/>
    <col min="8951" max="8956" width="9.140625" style="6"/>
    <col min="8957" max="8957" width="7" style="6" customWidth="1"/>
    <col min="8958" max="8958" width="20.140625" style="6" customWidth="1"/>
    <col min="8959" max="8959" width="43.5703125" style="6" customWidth="1"/>
    <col min="8960" max="8960" width="15" style="6" customWidth="1"/>
    <col min="8961" max="8961" width="12" style="6" customWidth="1"/>
    <col min="8962" max="8966" width="9.140625" style="6"/>
    <col min="8967" max="8967" width="11.140625" style="6" customWidth="1"/>
    <col min="8968" max="8968" width="13.42578125" style="6" customWidth="1"/>
    <col min="8969" max="8969" width="10.140625" style="6" customWidth="1"/>
    <col min="8970" max="8973" width="9.140625" style="6" customWidth="1"/>
    <col min="8974" max="9193" width="9.140625" style="6"/>
    <col min="9194" max="9194" width="7" style="6" customWidth="1"/>
    <col min="9195" max="9195" width="20.140625" style="6" customWidth="1"/>
    <col min="9196" max="9196" width="43.5703125" style="6" customWidth="1"/>
    <col min="9197" max="9197" width="15" style="6" customWidth="1"/>
    <col min="9198" max="9198" width="12" style="6" customWidth="1"/>
    <col min="9199" max="9203" width="9.140625" style="6"/>
    <col min="9204" max="9204" width="11.140625" style="6" customWidth="1"/>
    <col min="9205" max="9205" width="13.42578125" style="6" customWidth="1"/>
    <col min="9206" max="9206" width="10.140625" style="6" customWidth="1"/>
    <col min="9207" max="9212" width="9.140625" style="6"/>
    <col min="9213" max="9213" width="7" style="6" customWidth="1"/>
    <col min="9214" max="9214" width="20.140625" style="6" customWidth="1"/>
    <col min="9215" max="9215" width="43.5703125" style="6" customWidth="1"/>
    <col min="9216" max="9216" width="15" style="6" customWidth="1"/>
    <col min="9217" max="9217" width="12" style="6" customWidth="1"/>
    <col min="9218" max="9222" width="9.140625" style="6"/>
    <col min="9223" max="9223" width="11.140625" style="6" customWidth="1"/>
    <col min="9224" max="9224" width="13.42578125" style="6" customWidth="1"/>
    <col min="9225" max="9225" width="10.140625" style="6" customWidth="1"/>
    <col min="9226" max="9229" width="9.140625" style="6" customWidth="1"/>
    <col min="9230" max="9449" width="9.140625" style="6"/>
    <col min="9450" max="9450" width="7" style="6" customWidth="1"/>
    <col min="9451" max="9451" width="20.140625" style="6" customWidth="1"/>
    <col min="9452" max="9452" width="43.5703125" style="6" customWidth="1"/>
    <col min="9453" max="9453" width="15" style="6" customWidth="1"/>
    <col min="9454" max="9454" width="12" style="6" customWidth="1"/>
    <col min="9455" max="9459" width="9.140625" style="6"/>
    <col min="9460" max="9460" width="11.140625" style="6" customWidth="1"/>
    <col min="9461" max="9461" width="13.42578125" style="6" customWidth="1"/>
    <col min="9462" max="9462" width="10.140625" style="6" customWidth="1"/>
    <col min="9463" max="9468" width="9.140625" style="6"/>
    <col min="9469" max="9469" width="7" style="6" customWidth="1"/>
    <col min="9470" max="9470" width="20.140625" style="6" customWidth="1"/>
    <col min="9471" max="9471" width="43.5703125" style="6" customWidth="1"/>
    <col min="9472" max="9472" width="15" style="6" customWidth="1"/>
    <col min="9473" max="9473" width="12" style="6" customWidth="1"/>
    <col min="9474" max="9478" width="9.140625" style="6"/>
    <col min="9479" max="9479" width="11.140625" style="6" customWidth="1"/>
    <col min="9480" max="9480" width="13.42578125" style="6" customWidth="1"/>
    <col min="9481" max="9481" width="10.140625" style="6" customWidth="1"/>
    <col min="9482" max="9485" width="9.140625" style="6" customWidth="1"/>
    <col min="9486" max="9705" width="9.140625" style="6"/>
    <col min="9706" max="9706" width="7" style="6" customWidth="1"/>
    <col min="9707" max="9707" width="20.140625" style="6" customWidth="1"/>
    <col min="9708" max="9708" width="43.5703125" style="6" customWidth="1"/>
    <col min="9709" max="9709" width="15" style="6" customWidth="1"/>
    <col min="9710" max="9710" width="12" style="6" customWidth="1"/>
    <col min="9711" max="9715" width="9.140625" style="6"/>
    <col min="9716" max="9716" width="11.140625" style="6" customWidth="1"/>
    <col min="9717" max="9717" width="13.42578125" style="6" customWidth="1"/>
    <col min="9718" max="9718" width="10.140625" style="6" customWidth="1"/>
    <col min="9719" max="9724" width="9.140625" style="6"/>
    <col min="9725" max="9725" width="7" style="6" customWidth="1"/>
    <col min="9726" max="9726" width="20.140625" style="6" customWidth="1"/>
    <col min="9727" max="9727" width="43.5703125" style="6" customWidth="1"/>
    <col min="9728" max="9728" width="15" style="6" customWidth="1"/>
    <col min="9729" max="9729" width="12" style="6" customWidth="1"/>
    <col min="9730" max="9734" width="9.140625" style="6"/>
    <col min="9735" max="9735" width="11.140625" style="6" customWidth="1"/>
    <col min="9736" max="9736" width="13.42578125" style="6" customWidth="1"/>
    <col min="9737" max="9737" width="10.140625" style="6" customWidth="1"/>
    <col min="9738" max="9741" width="9.140625" style="6" customWidth="1"/>
    <col min="9742" max="9961" width="9.140625" style="6"/>
    <col min="9962" max="9962" width="7" style="6" customWidth="1"/>
    <col min="9963" max="9963" width="20.140625" style="6" customWidth="1"/>
    <col min="9964" max="9964" width="43.5703125" style="6" customWidth="1"/>
    <col min="9965" max="9965" width="15" style="6" customWidth="1"/>
    <col min="9966" max="9966" width="12" style="6" customWidth="1"/>
    <col min="9967" max="9971" width="9.140625" style="6"/>
    <col min="9972" max="9972" width="11.140625" style="6" customWidth="1"/>
    <col min="9973" max="9973" width="13.42578125" style="6" customWidth="1"/>
    <col min="9974" max="9974" width="10.140625" style="6" customWidth="1"/>
    <col min="9975" max="9980" width="9.140625" style="6"/>
    <col min="9981" max="9981" width="7" style="6" customWidth="1"/>
    <col min="9982" max="9982" width="20.140625" style="6" customWidth="1"/>
    <col min="9983" max="9983" width="43.5703125" style="6" customWidth="1"/>
    <col min="9984" max="9984" width="15" style="6" customWidth="1"/>
    <col min="9985" max="9985" width="12" style="6" customWidth="1"/>
    <col min="9986" max="9990" width="9.140625" style="6"/>
    <col min="9991" max="9991" width="11.140625" style="6" customWidth="1"/>
    <col min="9992" max="9992" width="13.42578125" style="6" customWidth="1"/>
    <col min="9993" max="9993" width="10.140625" style="6" customWidth="1"/>
    <col min="9994" max="9997" width="9.140625" style="6" customWidth="1"/>
    <col min="9998" max="10217" width="9.140625" style="6"/>
    <col min="10218" max="10218" width="7" style="6" customWidth="1"/>
    <col min="10219" max="10219" width="20.140625" style="6" customWidth="1"/>
    <col min="10220" max="10220" width="43.5703125" style="6" customWidth="1"/>
    <col min="10221" max="10221" width="15" style="6" customWidth="1"/>
    <col min="10222" max="10222" width="12" style="6" customWidth="1"/>
    <col min="10223" max="10227" width="9.140625" style="6"/>
    <col min="10228" max="10228" width="11.140625" style="6" customWidth="1"/>
    <col min="10229" max="10229" width="13.42578125" style="6" customWidth="1"/>
    <col min="10230" max="10230" width="10.140625" style="6" customWidth="1"/>
    <col min="10231" max="10236" width="9.140625" style="6"/>
    <col min="10237" max="10237" width="7" style="6" customWidth="1"/>
    <col min="10238" max="10238" width="20.140625" style="6" customWidth="1"/>
    <col min="10239" max="10239" width="43.5703125" style="6" customWidth="1"/>
    <col min="10240" max="10240" width="15" style="6" customWidth="1"/>
    <col min="10241" max="10241" width="12" style="6" customWidth="1"/>
    <col min="10242" max="10246" width="9.140625" style="6"/>
    <col min="10247" max="10247" width="11.140625" style="6" customWidth="1"/>
    <col min="10248" max="10248" width="13.42578125" style="6" customWidth="1"/>
    <col min="10249" max="10249" width="10.140625" style="6" customWidth="1"/>
    <col min="10250" max="10253" width="9.140625" style="6" customWidth="1"/>
    <col min="10254" max="10473" width="9.140625" style="6"/>
    <col min="10474" max="10474" width="7" style="6" customWidth="1"/>
    <col min="10475" max="10475" width="20.140625" style="6" customWidth="1"/>
    <col min="10476" max="10476" width="43.5703125" style="6" customWidth="1"/>
    <col min="10477" max="10477" width="15" style="6" customWidth="1"/>
    <col min="10478" max="10478" width="12" style="6" customWidth="1"/>
    <col min="10479" max="10483" width="9.140625" style="6"/>
    <col min="10484" max="10484" width="11.140625" style="6" customWidth="1"/>
    <col min="10485" max="10485" width="13.42578125" style="6" customWidth="1"/>
    <col min="10486" max="10486" width="10.140625" style="6" customWidth="1"/>
    <col min="10487" max="10492" width="9.140625" style="6"/>
    <col min="10493" max="10493" width="7" style="6" customWidth="1"/>
    <col min="10494" max="10494" width="20.140625" style="6" customWidth="1"/>
    <col min="10495" max="10495" width="43.5703125" style="6" customWidth="1"/>
    <col min="10496" max="10496" width="15" style="6" customWidth="1"/>
    <col min="10497" max="10497" width="12" style="6" customWidth="1"/>
    <col min="10498" max="10502" width="9.140625" style="6"/>
    <col min="10503" max="10503" width="11.140625" style="6" customWidth="1"/>
    <col min="10504" max="10504" width="13.42578125" style="6" customWidth="1"/>
    <col min="10505" max="10505" width="10.140625" style="6" customWidth="1"/>
    <col min="10506" max="10509" width="9.140625" style="6" customWidth="1"/>
    <col min="10510" max="10729" width="9.140625" style="6"/>
    <col min="10730" max="10730" width="7" style="6" customWidth="1"/>
    <col min="10731" max="10731" width="20.140625" style="6" customWidth="1"/>
    <col min="10732" max="10732" width="43.5703125" style="6" customWidth="1"/>
    <col min="10733" max="10733" width="15" style="6" customWidth="1"/>
    <col min="10734" max="10734" width="12" style="6" customWidth="1"/>
    <col min="10735" max="10739" width="9.140625" style="6"/>
    <col min="10740" max="10740" width="11.140625" style="6" customWidth="1"/>
    <col min="10741" max="10741" width="13.42578125" style="6" customWidth="1"/>
    <col min="10742" max="10742" width="10.140625" style="6" customWidth="1"/>
    <col min="10743" max="10748" width="9.140625" style="6"/>
    <col min="10749" max="10749" width="7" style="6" customWidth="1"/>
    <col min="10750" max="10750" width="20.140625" style="6" customWidth="1"/>
    <col min="10751" max="10751" width="43.5703125" style="6" customWidth="1"/>
    <col min="10752" max="10752" width="15" style="6" customWidth="1"/>
    <col min="10753" max="10753" width="12" style="6" customWidth="1"/>
    <col min="10754" max="10758" width="9.140625" style="6"/>
    <col min="10759" max="10759" width="11.140625" style="6" customWidth="1"/>
    <col min="10760" max="10760" width="13.42578125" style="6" customWidth="1"/>
    <col min="10761" max="10761" width="10.140625" style="6" customWidth="1"/>
    <col min="10762" max="10765" width="9.140625" style="6" customWidth="1"/>
    <col min="10766" max="10985" width="9.140625" style="6"/>
    <col min="10986" max="10986" width="7" style="6" customWidth="1"/>
    <col min="10987" max="10987" width="20.140625" style="6" customWidth="1"/>
    <col min="10988" max="10988" width="43.5703125" style="6" customWidth="1"/>
    <col min="10989" max="10989" width="15" style="6" customWidth="1"/>
    <col min="10990" max="10990" width="12" style="6" customWidth="1"/>
    <col min="10991" max="10995" width="9.140625" style="6"/>
    <col min="10996" max="10996" width="11.140625" style="6" customWidth="1"/>
    <col min="10997" max="10997" width="13.42578125" style="6" customWidth="1"/>
    <col min="10998" max="10998" width="10.140625" style="6" customWidth="1"/>
    <col min="10999" max="11004" width="9.140625" style="6"/>
    <col min="11005" max="11005" width="7" style="6" customWidth="1"/>
    <col min="11006" max="11006" width="20.140625" style="6" customWidth="1"/>
    <col min="11007" max="11007" width="43.5703125" style="6" customWidth="1"/>
    <col min="11008" max="11008" width="15" style="6" customWidth="1"/>
    <col min="11009" max="11009" width="12" style="6" customWidth="1"/>
    <col min="11010" max="11014" width="9.140625" style="6"/>
    <col min="11015" max="11015" width="11.140625" style="6" customWidth="1"/>
    <col min="11016" max="11016" width="13.42578125" style="6" customWidth="1"/>
    <col min="11017" max="11017" width="10.140625" style="6" customWidth="1"/>
    <col min="11018" max="11021" width="9.140625" style="6" customWidth="1"/>
    <col min="11022" max="11241" width="9.140625" style="6"/>
    <col min="11242" max="11242" width="7" style="6" customWidth="1"/>
    <col min="11243" max="11243" width="20.140625" style="6" customWidth="1"/>
    <col min="11244" max="11244" width="43.5703125" style="6" customWidth="1"/>
    <col min="11245" max="11245" width="15" style="6" customWidth="1"/>
    <col min="11246" max="11246" width="12" style="6" customWidth="1"/>
    <col min="11247" max="11251" width="9.140625" style="6"/>
    <col min="11252" max="11252" width="11.140625" style="6" customWidth="1"/>
    <col min="11253" max="11253" width="13.42578125" style="6" customWidth="1"/>
    <col min="11254" max="11254" width="10.140625" style="6" customWidth="1"/>
    <col min="11255" max="11260" width="9.140625" style="6"/>
    <col min="11261" max="11261" width="7" style="6" customWidth="1"/>
    <col min="11262" max="11262" width="20.140625" style="6" customWidth="1"/>
    <col min="11263" max="11263" width="43.5703125" style="6" customWidth="1"/>
    <col min="11264" max="11264" width="15" style="6" customWidth="1"/>
    <col min="11265" max="11265" width="12" style="6" customWidth="1"/>
    <col min="11266" max="11270" width="9.140625" style="6"/>
    <col min="11271" max="11271" width="11.140625" style="6" customWidth="1"/>
    <col min="11272" max="11272" width="13.42578125" style="6" customWidth="1"/>
    <col min="11273" max="11273" width="10.140625" style="6" customWidth="1"/>
    <col min="11274" max="11277" width="9.140625" style="6" customWidth="1"/>
    <col min="11278" max="11497" width="9.140625" style="6"/>
    <col min="11498" max="11498" width="7" style="6" customWidth="1"/>
    <col min="11499" max="11499" width="20.140625" style="6" customWidth="1"/>
    <col min="11500" max="11500" width="43.5703125" style="6" customWidth="1"/>
    <col min="11501" max="11501" width="15" style="6" customWidth="1"/>
    <col min="11502" max="11502" width="12" style="6" customWidth="1"/>
    <col min="11503" max="11507" width="9.140625" style="6"/>
    <col min="11508" max="11508" width="11.140625" style="6" customWidth="1"/>
    <col min="11509" max="11509" width="13.42578125" style="6" customWidth="1"/>
    <col min="11510" max="11510" width="10.140625" style="6" customWidth="1"/>
    <col min="11511" max="11516" width="9.140625" style="6"/>
    <col min="11517" max="11517" width="7" style="6" customWidth="1"/>
    <col min="11518" max="11518" width="20.140625" style="6" customWidth="1"/>
    <col min="11519" max="11519" width="43.5703125" style="6" customWidth="1"/>
    <col min="11520" max="11520" width="15" style="6" customWidth="1"/>
    <col min="11521" max="11521" width="12" style="6" customWidth="1"/>
    <col min="11522" max="11526" width="9.140625" style="6"/>
    <col min="11527" max="11527" width="11.140625" style="6" customWidth="1"/>
    <col min="11528" max="11528" width="13.42578125" style="6" customWidth="1"/>
    <col min="11529" max="11529" width="10.140625" style="6" customWidth="1"/>
    <col min="11530" max="11533" width="9.140625" style="6" customWidth="1"/>
    <col min="11534" max="11753" width="9.140625" style="6"/>
    <col min="11754" max="11754" width="7" style="6" customWidth="1"/>
    <col min="11755" max="11755" width="20.140625" style="6" customWidth="1"/>
    <col min="11756" max="11756" width="43.5703125" style="6" customWidth="1"/>
    <col min="11757" max="11757" width="15" style="6" customWidth="1"/>
    <col min="11758" max="11758" width="12" style="6" customWidth="1"/>
    <col min="11759" max="11763" width="9.140625" style="6"/>
    <col min="11764" max="11764" width="11.140625" style="6" customWidth="1"/>
    <col min="11765" max="11765" width="13.42578125" style="6" customWidth="1"/>
    <col min="11766" max="11766" width="10.140625" style="6" customWidth="1"/>
    <col min="11767" max="11772" width="9.140625" style="6"/>
    <col min="11773" max="11773" width="7" style="6" customWidth="1"/>
    <col min="11774" max="11774" width="20.140625" style="6" customWidth="1"/>
    <col min="11775" max="11775" width="43.5703125" style="6" customWidth="1"/>
    <col min="11776" max="11776" width="15" style="6" customWidth="1"/>
    <col min="11777" max="11777" width="12" style="6" customWidth="1"/>
    <col min="11778" max="11782" width="9.140625" style="6"/>
    <col min="11783" max="11783" width="11.140625" style="6" customWidth="1"/>
    <col min="11784" max="11784" width="13.42578125" style="6" customWidth="1"/>
    <col min="11785" max="11785" width="10.140625" style="6" customWidth="1"/>
    <col min="11786" max="11789" width="9.140625" style="6" customWidth="1"/>
    <col min="11790" max="12009" width="9.140625" style="6"/>
    <col min="12010" max="12010" width="7" style="6" customWidth="1"/>
    <col min="12011" max="12011" width="20.140625" style="6" customWidth="1"/>
    <col min="12012" max="12012" width="43.5703125" style="6" customWidth="1"/>
    <col min="12013" max="12013" width="15" style="6" customWidth="1"/>
    <col min="12014" max="12014" width="12" style="6" customWidth="1"/>
    <col min="12015" max="12019" width="9.140625" style="6"/>
    <col min="12020" max="12020" width="11.140625" style="6" customWidth="1"/>
    <col min="12021" max="12021" width="13.42578125" style="6" customWidth="1"/>
    <col min="12022" max="12022" width="10.140625" style="6" customWidth="1"/>
    <col min="12023" max="12028" width="9.140625" style="6"/>
    <col min="12029" max="12029" width="7" style="6" customWidth="1"/>
    <col min="12030" max="12030" width="20.140625" style="6" customWidth="1"/>
    <col min="12031" max="12031" width="43.5703125" style="6" customWidth="1"/>
    <col min="12032" max="12032" width="15" style="6" customWidth="1"/>
    <col min="12033" max="12033" width="12" style="6" customWidth="1"/>
    <col min="12034" max="12038" width="9.140625" style="6"/>
    <col min="12039" max="12039" width="11.140625" style="6" customWidth="1"/>
    <col min="12040" max="12040" width="13.42578125" style="6" customWidth="1"/>
    <col min="12041" max="12041" width="10.140625" style="6" customWidth="1"/>
    <col min="12042" max="12045" width="9.140625" style="6" customWidth="1"/>
    <col min="12046" max="12265" width="9.140625" style="6"/>
    <col min="12266" max="12266" width="7" style="6" customWidth="1"/>
    <col min="12267" max="12267" width="20.140625" style="6" customWidth="1"/>
    <col min="12268" max="12268" width="43.5703125" style="6" customWidth="1"/>
    <col min="12269" max="12269" width="15" style="6" customWidth="1"/>
    <col min="12270" max="12270" width="12" style="6" customWidth="1"/>
    <col min="12271" max="12275" width="9.140625" style="6"/>
    <col min="12276" max="12276" width="11.140625" style="6" customWidth="1"/>
    <col min="12277" max="12277" width="13.42578125" style="6" customWidth="1"/>
    <col min="12278" max="12278" width="10.140625" style="6" customWidth="1"/>
    <col min="12279" max="12284" width="9.140625" style="6"/>
    <col min="12285" max="12285" width="7" style="6" customWidth="1"/>
    <col min="12286" max="12286" width="20.140625" style="6" customWidth="1"/>
    <col min="12287" max="12287" width="43.5703125" style="6" customWidth="1"/>
    <col min="12288" max="12288" width="15" style="6" customWidth="1"/>
    <col min="12289" max="12289" width="12" style="6" customWidth="1"/>
    <col min="12290" max="12294" width="9.140625" style="6"/>
    <col min="12295" max="12295" width="11.140625" style="6" customWidth="1"/>
    <col min="12296" max="12296" width="13.42578125" style="6" customWidth="1"/>
    <col min="12297" max="12297" width="10.140625" style="6" customWidth="1"/>
    <col min="12298" max="12301" width="9.140625" style="6" customWidth="1"/>
    <col min="12302" max="12521" width="9.140625" style="6"/>
    <col min="12522" max="12522" width="7" style="6" customWidth="1"/>
    <col min="12523" max="12523" width="20.140625" style="6" customWidth="1"/>
    <col min="12524" max="12524" width="43.5703125" style="6" customWidth="1"/>
    <col min="12525" max="12525" width="15" style="6" customWidth="1"/>
    <col min="12526" max="12526" width="12" style="6" customWidth="1"/>
    <col min="12527" max="12531" width="9.140625" style="6"/>
    <col min="12532" max="12532" width="11.140625" style="6" customWidth="1"/>
    <col min="12533" max="12533" width="13.42578125" style="6" customWidth="1"/>
    <col min="12534" max="12534" width="10.140625" style="6" customWidth="1"/>
    <col min="12535" max="12540" width="9.140625" style="6"/>
    <col min="12541" max="12541" width="7" style="6" customWidth="1"/>
    <col min="12542" max="12542" width="20.140625" style="6" customWidth="1"/>
    <col min="12543" max="12543" width="43.5703125" style="6" customWidth="1"/>
    <col min="12544" max="12544" width="15" style="6" customWidth="1"/>
    <col min="12545" max="12545" width="12" style="6" customWidth="1"/>
    <col min="12546" max="12550" width="9.140625" style="6"/>
    <col min="12551" max="12551" width="11.140625" style="6" customWidth="1"/>
    <col min="12552" max="12552" width="13.42578125" style="6" customWidth="1"/>
    <col min="12553" max="12553" width="10.140625" style="6" customWidth="1"/>
    <col min="12554" max="12557" width="9.140625" style="6" customWidth="1"/>
    <col min="12558" max="12777" width="9.140625" style="6"/>
    <col min="12778" max="12778" width="7" style="6" customWidth="1"/>
    <col min="12779" max="12779" width="20.140625" style="6" customWidth="1"/>
    <col min="12780" max="12780" width="43.5703125" style="6" customWidth="1"/>
    <col min="12781" max="12781" width="15" style="6" customWidth="1"/>
    <col min="12782" max="12782" width="12" style="6" customWidth="1"/>
    <col min="12783" max="12787" width="9.140625" style="6"/>
    <col min="12788" max="12788" width="11.140625" style="6" customWidth="1"/>
    <col min="12789" max="12789" width="13.42578125" style="6" customWidth="1"/>
    <col min="12790" max="12790" width="10.140625" style="6" customWidth="1"/>
    <col min="12791" max="12796" width="9.140625" style="6"/>
    <col min="12797" max="12797" width="7" style="6" customWidth="1"/>
    <col min="12798" max="12798" width="20.140625" style="6" customWidth="1"/>
    <col min="12799" max="12799" width="43.5703125" style="6" customWidth="1"/>
    <col min="12800" max="12800" width="15" style="6" customWidth="1"/>
    <col min="12801" max="12801" width="12" style="6" customWidth="1"/>
    <col min="12802" max="12806" width="9.140625" style="6"/>
    <col min="12807" max="12807" width="11.140625" style="6" customWidth="1"/>
    <col min="12808" max="12808" width="13.42578125" style="6" customWidth="1"/>
    <col min="12809" max="12809" width="10.140625" style="6" customWidth="1"/>
    <col min="12810" max="12813" width="9.140625" style="6" customWidth="1"/>
    <col min="12814" max="13033" width="9.140625" style="6"/>
    <col min="13034" max="13034" width="7" style="6" customWidth="1"/>
    <col min="13035" max="13035" width="20.140625" style="6" customWidth="1"/>
    <col min="13036" max="13036" width="43.5703125" style="6" customWidth="1"/>
    <col min="13037" max="13037" width="15" style="6" customWidth="1"/>
    <col min="13038" max="13038" width="12" style="6" customWidth="1"/>
    <col min="13039" max="13043" width="9.140625" style="6"/>
    <col min="13044" max="13044" width="11.140625" style="6" customWidth="1"/>
    <col min="13045" max="13045" width="13.42578125" style="6" customWidth="1"/>
    <col min="13046" max="13046" width="10.140625" style="6" customWidth="1"/>
    <col min="13047" max="13052" width="9.140625" style="6"/>
    <col min="13053" max="13053" width="7" style="6" customWidth="1"/>
    <col min="13054" max="13054" width="20.140625" style="6" customWidth="1"/>
    <col min="13055" max="13055" width="43.5703125" style="6" customWidth="1"/>
    <col min="13056" max="13056" width="15" style="6" customWidth="1"/>
    <col min="13057" max="13057" width="12" style="6" customWidth="1"/>
    <col min="13058" max="13062" width="9.140625" style="6"/>
    <col min="13063" max="13063" width="11.140625" style="6" customWidth="1"/>
    <col min="13064" max="13064" width="13.42578125" style="6" customWidth="1"/>
    <col min="13065" max="13065" width="10.140625" style="6" customWidth="1"/>
    <col min="13066" max="13069" width="9.140625" style="6" customWidth="1"/>
    <col min="13070" max="13289" width="9.140625" style="6"/>
    <col min="13290" max="13290" width="7" style="6" customWidth="1"/>
    <col min="13291" max="13291" width="20.140625" style="6" customWidth="1"/>
    <col min="13292" max="13292" width="43.5703125" style="6" customWidth="1"/>
    <col min="13293" max="13293" width="15" style="6" customWidth="1"/>
    <col min="13294" max="13294" width="12" style="6" customWidth="1"/>
    <col min="13295" max="13299" width="9.140625" style="6"/>
    <col min="13300" max="13300" width="11.140625" style="6" customWidth="1"/>
    <col min="13301" max="13301" width="13.42578125" style="6" customWidth="1"/>
    <col min="13302" max="13302" width="10.140625" style="6" customWidth="1"/>
    <col min="13303" max="13308" width="9.140625" style="6"/>
    <col min="13309" max="13309" width="7" style="6" customWidth="1"/>
    <col min="13310" max="13310" width="20.140625" style="6" customWidth="1"/>
    <col min="13311" max="13311" width="43.5703125" style="6" customWidth="1"/>
    <col min="13312" max="13312" width="15" style="6" customWidth="1"/>
    <col min="13313" max="13313" width="12" style="6" customWidth="1"/>
    <col min="13314" max="13318" width="9.140625" style="6"/>
    <col min="13319" max="13319" width="11.140625" style="6" customWidth="1"/>
    <col min="13320" max="13320" width="13.42578125" style="6" customWidth="1"/>
    <col min="13321" max="13321" width="10.140625" style="6" customWidth="1"/>
    <col min="13322" max="13325" width="9.140625" style="6" customWidth="1"/>
    <col min="13326" max="13545" width="9.140625" style="6"/>
    <col min="13546" max="13546" width="7" style="6" customWidth="1"/>
    <col min="13547" max="13547" width="20.140625" style="6" customWidth="1"/>
    <col min="13548" max="13548" width="43.5703125" style="6" customWidth="1"/>
    <col min="13549" max="13549" width="15" style="6" customWidth="1"/>
    <col min="13550" max="13550" width="12" style="6" customWidth="1"/>
    <col min="13551" max="13555" width="9.140625" style="6"/>
    <col min="13556" max="13556" width="11.140625" style="6" customWidth="1"/>
    <col min="13557" max="13557" width="13.42578125" style="6" customWidth="1"/>
    <col min="13558" max="13558" width="10.140625" style="6" customWidth="1"/>
    <col min="13559" max="13564" width="9.140625" style="6"/>
    <col min="13565" max="13565" width="7" style="6" customWidth="1"/>
    <col min="13566" max="13566" width="20.140625" style="6" customWidth="1"/>
    <col min="13567" max="13567" width="43.5703125" style="6" customWidth="1"/>
    <col min="13568" max="13568" width="15" style="6" customWidth="1"/>
    <col min="13569" max="13569" width="12" style="6" customWidth="1"/>
    <col min="13570" max="13574" width="9.140625" style="6"/>
    <col min="13575" max="13575" width="11.140625" style="6" customWidth="1"/>
    <col min="13576" max="13576" width="13.42578125" style="6" customWidth="1"/>
    <col min="13577" max="13577" width="10.140625" style="6" customWidth="1"/>
    <col min="13578" max="13581" width="9.140625" style="6" customWidth="1"/>
    <col min="13582" max="13801" width="9.140625" style="6"/>
    <col min="13802" max="13802" width="7" style="6" customWidth="1"/>
    <col min="13803" max="13803" width="20.140625" style="6" customWidth="1"/>
    <col min="13804" max="13804" width="43.5703125" style="6" customWidth="1"/>
    <col min="13805" max="13805" width="15" style="6" customWidth="1"/>
    <col min="13806" max="13806" width="12" style="6" customWidth="1"/>
    <col min="13807" max="13811" width="9.140625" style="6"/>
    <col min="13812" max="13812" width="11.140625" style="6" customWidth="1"/>
    <col min="13813" max="13813" width="13.42578125" style="6" customWidth="1"/>
    <col min="13814" max="13814" width="10.140625" style="6" customWidth="1"/>
    <col min="13815" max="13820" width="9.140625" style="6"/>
    <col min="13821" max="13821" width="7" style="6" customWidth="1"/>
    <col min="13822" max="13822" width="20.140625" style="6" customWidth="1"/>
    <col min="13823" max="13823" width="43.5703125" style="6" customWidth="1"/>
    <col min="13824" max="13824" width="15" style="6" customWidth="1"/>
    <col min="13825" max="13825" width="12" style="6" customWidth="1"/>
    <col min="13826" max="13830" width="9.140625" style="6"/>
    <col min="13831" max="13831" width="11.140625" style="6" customWidth="1"/>
    <col min="13832" max="13832" width="13.42578125" style="6" customWidth="1"/>
    <col min="13833" max="13833" width="10.140625" style="6" customWidth="1"/>
    <col min="13834" max="13837" width="9.140625" style="6" customWidth="1"/>
    <col min="13838" max="14057" width="9.140625" style="6"/>
    <col min="14058" max="14058" width="7" style="6" customWidth="1"/>
    <col min="14059" max="14059" width="20.140625" style="6" customWidth="1"/>
    <col min="14060" max="14060" width="43.5703125" style="6" customWidth="1"/>
    <col min="14061" max="14061" width="15" style="6" customWidth="1"/>
    <col min="14062" max="14062" width="12" style="6" customWidth="1"/>
    <col min="14063" max="14067" width="9.140625" style="6"/>
    <col min="14068" max="14068" width="11.140625" style="6" customWidth="1"/>
    <col min="14069" max="14069" width="13.42578125" style="6" customWidth="1"/>
    <col min="14070" max="14070" width="10.140625" style="6" customWidth="1"/>
    <col min="14071" max="14076" width="9.140625" style="6"/>
    <col min="14077" max="14077" width="7" style="6" customWidth="1"/>
    <col min="14078" max="14078" width="20.140625" style="6" customWidth="1"/>
    <col min="14079" max="14079" width="43.5703125" style="6" customWidth="1"/>
    <col min="14080" max="14080" width="15" style="6" customWidth="1"/>
    <col min="14081" max="14081" width="12" style="6" customWidth="1"/>
    <col min="14082" max="14086" width="9.140625" style="6"/>
    <col min="14087" max="14087" width="11.140625" style="6" customWidth="1"/>
    <col min="14088" max="14088" width="13.42578125" style="6" customWidth="1"/>
    <col min="14089" max="14089" width="10.140625" style="6" customWidth="1"/>
    <col min="14090" max="14093" width="9.140625" style="6" customWidth="1"/>
    <col min="14094" max="14313" width="9.140625" style="6"/>
    <col min="14314" max="14314" width="7" style="6" customWidth="1"/>
    <col min="14315" max="14315" width="20.140625" style="6" customWidth="1"/>
    <col min="14316" max="14316" width="43.5703125" style="6" customWidth="1"/>
    <col min="14317" max="14317" width="15" style="6" customWidth="1"/>
    <col min="14318" max="14318" width="12" style="6" customWidth="1"/>
    <col min="14319" max="14323" width="9.140625" style="6"/>
    <col min="14324" max="14324" width="11.140625" style="6" customWidth="1"/>
    <col min="14325" max="14325" width="13.42578125" style="6" customWidth="1"/>
    <col min="14326" max="14326" width="10.140625" style="6" customWidth="1"/>
    <col min="14327" max="14332" width="9.140625" style="6"/>
    <col min="14333" max="14333" width="7" style="6" customWidth="1"/>
    <col min="14334" max="14334" width="20.140625" style="6" customWidth="1"/>
    <col min="14335" max="14335" width="43.5703125" style="6" customWidth="1"/>
    <col min="14336" max="14336" width="15" style="6" customWidth="1"/>
    <col min="14337" max="14337" width="12" style="6" customWidth="1"/>
    <col min="14338" max="14342" width="9.140625" style="6"/>
    <col min="14343" max="14343" width="11.140625" style="6" customWidth="1"/>
    <col min="14344" max="14344" width="13.42578125" style="6" customWidth="1"/>
    <col min="14345" max="14345" width="10.140625" style="6" customWidth="1"/>
    <col min="14346" max="14349" width="9.140625" style="6" customWidth="1"/>
    <col min="14350" max="14569" width="9.140625" style="6"/>
    <col min="14570" max="14570" width="7" style="6" customWidth="1"/>
    <col min="14571" max="14571" width="20.140625" style="6" customWidth="1"/>
    <col min="14572" max="14572" width="43.5703125" style="6" customWidth="1"/>
    <col min="14573" max="14573" width="15" style="6" customWidth="1"/>
    <col min="14574" max="14574" width="12" style="6" customWidth="1"/>
    <col min="14575" max="14579" width="9.140625" style="6"/>
    <col min="14580" max="14580" width="11.140625" style="6" customWidth="1"/>
    <col min="14581" max="14581" width="13.42578125" style="6" customWidth="1"/>
    <col min="14582" max="14582" width="10.140625" style="6" customWidth="1"/>
    <col min="14583" max="14588" width="9.140625" style="6"/>
    <col min="14589" max="14589" width="7" style="6" customWidth="1"/>
    <col min="14590" max="14590" width="20.140625" style="6" customWidth="1"/>
    <col min="14591" max="14591" width="43.5703125" style="6" customWidth="1"/>
    <col min="14592" max="14592" width="15" style="6" customWidth="1"/>
    <col min="14593" max="14593" width="12" style="6" customWidth="1"/>
    <col min="14594" max="14598" width="9.140625" style="6"/>
    <col min="14599" max="14599" width="11.140625" style="6" customWidth="1"/>
    <col min="14600" max="14600" width="13.42578125" style="6" customWidth="1"/>
    <col min="14601" max="14601" width="10.140625" style="6" customWidth="1"/>
    <col min="14602" max="14605" width="9.140625" style="6" customWidth="1"/>
    <col min="14606" max="14825" width="9.140625" style="6"/>
    <col min="14826" max="14826" width="7" style="6" customWidth="1"/>
    <col min="14827" max="14827" width="20.140625" style="6" customWidth="1"/>
    <col min="14828" max="14828" width="43.5703125" style="6" customWidth="1"/>
    <col min="14829" max="14829" width="15" style="6" customWidth="1"/>
    <col min="14830" max="14830" width="12" style="6" customWidth="1"/>
    <col min="14831" max="14835" width="9.140625" style="6"/>
    <col min="14836" max="14836" width="11.140625" style="6" customWidth="1"/>
    <col min="14837" max="14837" width="13.42578125" style="6" customWidth="1"/>
    <col min="14838" max="14838" width="10.140625" style="6" customWidth="1"/>
    <col min="14839" max="14844" width="9.140625" style="6"/>
    <col min="14845" max="14845" width="7" style="6" customWidth="1"/>
    <col min="14846" max="14846" width="20.140625" style="6" customWidth="1"/>
    <col min="14847" max="14847" width="43.5703125" style="6" customWidth="1"/>
    <col min="14848" max="14848" width="15" style="6" customWidth="1"/>
    <col min="14849" max="14849" width="12" style="6" customWidth="1"/>
    <col min="14850" max="14854" width="9.140625" style="6"/>
    <col min="14855" max="14855" width="11.140625" style="6" customWidth="1"/>
    <col min="14856" max="14856" width="13.42578125" style="6" customWidth="1"/>
    <col min="14857" max="14857" width="10.140625" style="6" customWidth="1"/>
    <col min="14858" max="14861" width="9.140625" style="6" customWidth="1"/>
    <col min="14862" max="15081" width="9.140625" style="6"/>
    <col min="15082" max="15082" width="7" style="6" customWidth="1"/>
    <col min="15083" max="15083" width="20.140625" style="6" customWidth="1"/>
    <col min="15084" max="15084" width="43.5703125" style="6" customWidth="1"/>
    <col min="15085" max="15085" width="15" style="6" customWidth="1"/>
    <col min="15086" max="15086" width="12" style="6" customWidth="1"/>
    <col min="15087" max="15091" width="9.140625" style="6"/>
    <col min="15092" max="15092" width="11.140625" style="6" customWidth="1"/>
    <col min="15093" max="15093" width="13.42578125" style="6" customWidth="1"/>
    <col min="15094" max="15094" width="10.140625" style="6" customWidth="1"/>
    <col min="15095" max="15100" width="9.140625" style="6"/>
    <col min="15101" max="15101" width="7" style="6" customWidth="1"/>
    <col min="15102" max="15102" width="20.140625" style="6" customWidth="1"/>
    <col min="15103" max="15103" width="43.5703125" style="6" customWidth="1"/>
    <col min="15104" max="15104" width="15" style="6" customWidth="1"/>
    <col min="15105" max="15105" width="12" style="6" customWidth="1"/>
    <col min="15106" max="15110" width="9.140625" style="6"/>
    <col min="15111" max="15111" width="11.140625" style="6" customWidth="1"/>
    <col min="15112" max="15112" width="13.42578125" style="6" customWidth="1"/>
    <col min="15113" max="15113" width="10.140625" style="6" customWidth="1"/>
    <col min="15114" max="15117" width="9.140625" style="6" customWidth="1"/>
    <col min="15118" max="15337" width="9.140625" style="6"/>
    <col min="15338" max="15338" width="7" style="6" customWidth="1"/>
    <col min="15339" max="15339" width="20.140625" style="6" customWidth="1"/>
    <col min="15340" max="15340" width="43.5703125" style="6" customWidth="1"/>
    <col min="15341" max="15341" width="15" style="6" customWidth="1"/>
    <col min="15342" max="15342" width="12" style="6" customWidth="1"/>
    <col min="15343" max="15347" width="9.140625" style="6"/>
    <col min="15348" max="15348" width="11.140625" style="6" customWidth="1"/>
    <col min="15349" max="15349" width="13.42578125" style="6" customWidth="1"/>
    <col min="15350" max="15350" width="10.140625" style="6" customWidth="1"/>
    <col min="15351" max="15356" width="9.140625" style="6"/>
    <col min="15357" max="15357" width="7" style="6" customWidth="1"/>
    <col min="15358" max="15358" width="20.140625" style="6" customWidth="1"/>
    <col min="15359" max="15359" width="43.5703125" style="6" customWidth="1"/>
    <col min="15360" max="15360" width="15" style="6" customWidth="1"/>
    <col min="15361" max="15361" width="12" style="6" customWidth="1"/>
    <col min="15362" max="15366" width="9.140625" style="6"/>
    <col min="15367" max="15367" width="11.140625" style="6" customWidth="1"/>
    <col min="15368" max="15368" width="13.42578125" style="6" customWidth="1"/>
    <col min="15369" max="15369" width="10.140625" style="6" customWidth="1"/>
    <col min="15370" max="15373" width="9.140625" style="6" customWidth="1"/>
    <col min="15374" max="15593" width="9.140625" style="6"/>
    <col min="15594" max="15594" width="7" style="6" customWidth="1"/>
    <col min="15595" max="15595" width="20.140625" style="6" customWidth="1"/>
    <col min="15596" max="15596" width="43.5703125" style="6" customWidth="1"/>
    <col min="15597" max="15597" width="15" style="6" customWidth="1"/>
    <col min="15598" max="15598" width="12" style="6" customWidth="1"/>
    <col min="15599" max="15603" width="9.140625" style="6"/>
    <col min="15604" max="15604" width="11.140625" style="6" customWidth="1"/>
    <col min="15605" max="15605" width="13.42578125" style="6" customWidth="1"/>
    <col min="15606" max="15606" width="10.140625" style="6" customWidth="1"/>
    <col min="15607" max="15612" width="9.140625" style="6"/>
    <col min="15613" max="15613" width="7" style="6" customWidth="1"/>
    <col min="15614" max="15614" width="20.140625" style="6" customWidth="1"/>
    <col min="15615" max="15615" width="43.5703125" style="6" customWidth="1"/>
    <col min="15616" max="15616" width="15" style="6" customWidth="1"/>
    <col min="15617" max="15617" width="12" style="6" customWidth="1"/>
    <col min="15618" max="15622" width="9.140625" style="6"/>
    <col min="15623" max="15623" width="11.140625" style="6" customWidth="1"/>
    <col min="15624" max="15624" width="13.42578125" style="6" customWidth="1"/>
    <col min="15625" max="15625" width="10.140625" style="6" customWidth="1"/>
    <col min="15626" max="15629" width="9.140625" style="6" customWidth="1"/>
    <col min="15630" max="15849" width="9.140625" style="6"/>
    <col min="15850" max="15850" width="7" style="6" customWidth="1"/>
    <col min="15851" max="15851" width="20.140625" style="6" customWidth="1"/>
    <col min="15852" max="15852" width="43.5703125" style="6" customWidth="1"/>
    <col min="15853" max="15853" width="15" style="6" customWidth="1"/>
    <col min="15854" max="15854" width="12" style="6" customWidth="1"/>
    <col min="15855" max="15859" width="9.140625" style="6"/>
    <col min="15860" max="15860" width="11.140625" style="6" customWidth="1"/>
    <col min="15861" max="15861" width="13.42578125" style="6" customWidth="1"/>
    <col min="15862" max="15862" width="10.140625" style="6" customWidth="1"/>
    <col min="15863" max="15868" width="9.140625" style="6"/>
    <col min="15869" max="15869" width="7" style="6" customWidth="1"/>
    <col min="15870" max="15870" width="20.140625" style="6" customWidth="1"/>
    <col min="15871" max="15871" width="43.5703125" style="6" customWidth="1"/>
    <col min="15872" max="15872" width="15" style="6" customWidth="1"/>
    <col min="15873" max="15873" width="12" style="6" customWidth="1"/>
    <col min="15874" max="15878" width="9.140625" style="6"/>
    <col min="15879" max="15879" width="11.140625" style="6" customWidth="1"/>
    <col min="15880" max="15880" width="13.42578125" style="6" customWidth="1"/>
    <col min="15881" max="15881" width="10.140625" style="6" customWidth="1"/>
    <col min="15882" max="15885" width="9.140625" style="6" customWidth="1"/>
    <col min="15886" max="16105" width="9.140625" style="6"/>
    <col min="16106" max="16106" width="7" style="6" customWidth="1"/>
    <col min="16107" max="16107" width="20.140625" style="6" customWidth="1"/>
    <col min="16108" max="16108" width="43.5703125" style="6" customWidth="1"/>
    <col min="16109" max="16109" width="15" style="6" customWidth="1"/>
    <col min="16110" max="16110" width="12" style="6" customWidth="1"/>
    <col min="16111" max="16115" width="9.140625" style="6"/>
    <col min="16116" max="16116" width="11.140625" style="6" customWidth="1"/>
    <col min="16117" max="16117" width="13.42578125" style="6" customWidth="1"/>
    <col min="16118" max="16118" width="10.140625" style="6" customWidth="1"/>
    <col min="16119" max="16124" width="9.140625" style="6"/>
    <col min="16125" max="16125" width="7" style="6" customWidth="1"/>
    <col min="16126" max="16126" width="20.140625" style="6" customWidth="1"/>
    <col min="16127" max="16127" width="43.5703125" style="6" customWidth="1"/>
    <col min="16128" max="16128" width="15" style="6" customWidth="1"/>
    <col min="16129" max="16129" width="12" style="6" customWidth="1"/>
    <col min="16130" max="16134" width="9.140625" style="6"/>
    <col min="16135" max="16135" width="11.140625" style="6" customWidth="1"/>
    <col min="16136" max="16136" width="13.42578125" style="6" customWidth="1"/>
    <col min="16137" max="16137" width="10.140625" style="6" customWidth="1"/>
    <col min="16138" max="16141" width="9.140625" style="6" customWidth="1"/>
    <col min="16142" max="16361" width="9.140625" style="6"/>
    <col min="16362" max="16362" width="7" style="6" customWidth="1"/>
    <col min="16363" max="16363" width="20.140625" style="6" customWidth="1"/>
    <col min="16364" max="16364" width="43.5703125" style="6" customWidth="1"/>
    <col min="16365" max="16365" width="15" style="6" customWidth="1"/>
    <col min="16366" max="16366" width="12" style="6" customWidth="1"/>
    <col min="16367" max="16371" width="9.140625" style="6"/>
    <col min="16372" max="16372" width="11.140625" style="6" customWidth="1"/>
    <col min="16373" max="16373" width="13.42578125" style="6" customWidth="1"/>
    <col min="16374" max="16374" width="10.140625" style="6" customWidth="1"/>
    <col min="16375" max="16384" width="9.140625" style="6"/>
  </cols>
  <sheetData>
    <row r="1" spans="1:13" ht="52.5" customHeight="1">
      <c r="A1" s="122" t="s">
        <v>36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7"/>
      <c r="L1" s="147"/>
      <c r="M1" s="160"/>
    </row>
    <row r="2" spans="1:13" ht="72.75" customHeight="1">
      <c r="A2" s="124" t="s">
        <v>53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3" ht="35.25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</row>
    <row r="4" spans="1:13" ht="97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3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3" ht="35.25" customHeight="1">
      <c r="A6" s="11">
        <v>1</v>
      </c>
      <c r="B6" s="156" t="s">
        <v>16</v>
      </c>
      <c r="C6" s="157"/>
      <c r="D6" s="104"/>
      <c r="E6" s="104">
        <v>1300</v>
      </c>
      <c r="F6" s="104">
        <v>207</v>
      </c>
      <c r="G6" s="104">
        <v>1064</v>
      </c>
      <c r="H6" s="104">
        <v>25</v>
      </c>
      <c r="I6" s="104">
        <v>3</v>
      </c>
      <c r="J6" s="104">
        <v>1299</v>
      </c>
      <c r="K6" s="104"/>
      <c r="L6" s="15"/>
      <c r="M6" s="4">
        <v>430</v>
      </c>
    </row>
    <row r="7" spans="1:13" ht="35.25" customHeight="1">
      <c r="A7" s="11">
        <v>2</v>
      </c>
      <c r="B7" s="156" t="s">
        <v>15</v>
      </c>
      <c r="C7" s="157"/>
      <c r="D7" s="104">
        <v>3</v>
      </c>
      <c r="E7" s="104">
        <v>717</v>
      </c>
      <c r="F7" s="104">
        <v>99</v>
      </c>
      <c r="G7" s="104">
        <v>549</v>
      </c>
      <c r="H7" s="104">
        <v>59</v>
      </c>
      <c r="I7" s="104">
        <v>2</v>
      </c>
      <c r="J7" s="104">
        <v>709</v>
      </c>
      <c r="K7" s="104"/>
      <c r="L7" s="15">
        <v>9</v>
      </c>
      <c r="M7" s="4">
        <v>321</v>
      </c>
    </row>
    <row r="8" spans="1:13" ht="35.25" customHeight="1">
      <c r="A8" s="11">
        <v>3</v>
      </c>
      <c r="B8" s="156" t="s">
        <v>14</v>
      </c>
      <c r="C8" s="157"/>
      <c r="D8" s="104"/>
      <c r="E8" s="104">
        <v>96</v>
      </c>
      <c r="F8" s="104">
        <v>20</v>
      </c>
      <c r="G8" s="104">
        <v>73</v>
      </c>
      <c r="H8" s="104">
        <v>3</v>
      </c>
      <c r="I8" s="104"/>
      <c r="J8" s="104">
        <v>96</v>
      </c>
      <c r="K8" s="104"/>
      <c r="L8" s="15"/>
      <c r="M8" s="4">
        <v>35</v>
      </c>
    </row>
    <row r="9" spans="1:13" ht="35.25" customHeight="1">
      <c r="A9" s="11">
        <v>4</v>
      </c>
      <c r="B9" s="156" t="s">
        <v>13</v>
      </c>
      <c r="C9" s="157"/>
      <c r="D9" s="104">
        <v>1</v>
      </c>
      <c r="E9" s="104">
        <v>45</v>
      </c>
      <c r="F9" s="104">
        <v>35</v>
      </c>
      <c r="G9" s="104">
        <v>5</v>
      </c>
      <c r="H9" s="104"/>
      <c r="I9" s="104">
        <v>4</v>
      </c>
      <c r="J9" s="104">
        <v>44</v>
      </c>
      <c r="K9" s="104"/>
      <c r="L9" s="15"/>
      <c r="M9" s="4">
        <v>13</v>
      </c>
    </row>
    <row r="10" spans="1:13" ht="35.25" customHeight="1">
      <c r="A10" s="11">
        <v>5</v>
      </c>
      <c r="B10" s="156" t="s">
        <v>12</v>
      </c>
      <c r="C10" s="157"/>
      <c r="D10" s="104"/>
      <c r="E10" s="104">
        <v>3706</v>
      </c>
      <c r="F10" s="104">
        <v>414</v>
      </c>
      <c r="G10" s="104">
        <v>3095</v>
      </c>
      <c r="H10" s="104">
        <v>188</v>
      </c>
      <c r="I10" s="104">
        <v>9</v>
      </c>
      <c r="J10" s="104">
        <v>3706</v>
      </c>
      <c r="K10" s="104"/>
      <c r="L10" s="15"/>
      <c r="M10" s="4">
        <v>72</v>
      </c>
    </row>
    <row r="11" spans="1:13" ht="35.25" customHeight="1">
      <c r="A11" s="12">
        <v>6</v>
      </c>
      <c r="B11" s="156" t="s">
        <v>11</v>
      </c>
      <c r="C11" s="157"/>
      <c r="D11" s="104"/>
      <c r="E11" s="104">
        <v>358</v>
      </c>
      <c r="F11" s="104">
        <v>40</v>
      </c>
      <c r="G11" s="104">
        <v>296</v>
      </c>
      <c r="H11" s="104">
        <v>22</v>
      </c>
      <c r="I11" s="104"/>
      <c r="J11" s="104">
        <v>358</v>
      </c>
      <c r="K11" s="104"/>
      <c r="L11" s="15"/>
      <c r="M11" s="4">
        <v>4</v>
      </c>
    </row>
    <row r="12" spans="1:13" ht="35.25" customHeight="1">
      <c r="A12" s="12">
        <v>7</v>
      </c>
      <c r="B12" s="156" t="s">
        <v>10</v>
      </c>
      <c r="C12" s="157"/>
      <c r="D12" s="104"/>
      <c r="E12" s="104">
        <v>1025</v>
      </c>
      <c r="F12" s="104">
        <v>71</v>
      </c>
      <c r="G12" s="104">
        <v>893</v>
      </c>
      <c r="H12" s="104">
        <v>60</v>
      </c>
      <c r="I12" s="104">
        <v>1</v>
      </c>
      <c r="J12" s="104">
        <v>1025</v>
      </c>
      <c r="K12" s="104"/>
      <c r="L12" s="15"/>
      <c r="M12" s="4">
        <v>9</v>
      </c>
    </row>
    <row r="13" spans="1:13" ht="35.25" customHeight="1">
      <c r="A13" s="12">
        <v>8</v>
      </c>
      <c r="B13" s="156" t="s">
        <v>9</v>
      </c>
      <c r="C13" s="157"/>
      <c r="D13" s="104"/>
      <c r="E13" s="104">
        <v>88</v>
      </c>
      <c r="F13" s="104">
        <v>7</v>
      </c>
      <c r="G13" s="104">
        <v>79</v>
      </c>
      <c r="H13" s="104">
        <v>2</v>
      </c>
      <c r="I13" s="104"/>
      <c r="J13" s="104">
        <v>88</v>
      </c>
      <c r="K13" s="104"/>
      <c r="L13" s="15"/>
      <c r="M13" s="4">
        <v>1</v>
      </c>
    </row>
    <row r="14" spans="1:13" ht="35.25" customHeight="1">
      <c r="A14" s="12">
        <v>9</v>
      </c>
      <c r="B14" s="124" t="s">
        <v>8</v>
      </c>
      <c r="C14" s="126"/>
      <c r="D14" s="104"/>
      <c r="E14" s="104">
        <v>4180</v>
      </c>
      <c r="F14" s="104">
        <v>179</v>
      </c>
      <c r="G14" s="104">
        <v>3673</v>
      </c>
      <c r="H14" s="104">
        <v>321</v>
      </c>
      <c r="I14" s="104">
        <v>6</v>
      </c>
      <c r="J14" s="104">
        <v>4179</v>
      </c>
      <c r="K14" s="104"/>
      <c r="L14" s="15"/>
      <c r="M14" s="4">
        <v>15</v>
      </c>
    </row>
    <row r="15" spans="1:13" ht="35.25" customHeight="1">
      <c r="A15" s="12">
        <v>10</v>
      </c>
      <c r="B15" s="124" t="s">
        <v>7</v>
      </c>
      <c r="C15" s="126"/>
      <c r="D15" s="104">
        <v>663</v>
      </c>
      <c r="E15" s="104">
        <v>1096</v>
      </c>
      <c r="F15" s="104">
        <v>845</v>
      </c>
      <c r="G15" s="104">
        <v>224</v>
      </c>
      <c r="H15" s="104">
        <v>31</v>
      </c>
      <c r="I15" s="104">
        <v>21</v>
      </c>
      <c r="J15" s="104">
        <v>1121</v>
      </c>
      <c r="K15" s="104">
        <v>6</v>
      </c>
      <c r="L15" s="15">
        <v>605</v>
      </c>
      <c r="M15" s="4">
        <v>452</v>
      </c>
    </row>
    <row r="16" spans="1:13" ht="35.25" customHeight="1">
      <c r="A16" s="12">
        <v>11</v>
      </c>
      <c r="B16" s="124" t="s">
        <v>30</v>
      </c>
      <c r="C16" s="126"/>
      <c r="D16" s="4"/>
      <c r="E16" s="104">
        <v>229</v>
      </c>
      <c r="F16" s="104">
        <v>33</v>
      </c>
      <c r="G16" s="104">
        <v>74</v>
      </c>
      <c r="H16" s="104"/>
      <c r="I16" s="104">
        <v>5</v>
      </c>
      <c r="J16" s="104">
        <v>112</v>
      </c>
      <c r="K16" s="104"/>
      <c r="L16" s="15"/>
      <c r="M16" s="4">
        <v>7</v>
      </c>
    </row>
    <row r="17" spans="1:13" ht="49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3" ht="35.25" customHeight="1">
      <c r="A18" s="12">
        <v>1</v>
      </c>
      <c r="B18" s="124" t="s">
        <v>5</v>
      </c>
      <c r="C18" s="126"/>
      <c r="D18" s="4">
        <v>18</v>
      </c>
      <c r="E18" s="104">
        <v>61</v>
      </c>
      <c r="F18" s="104">
        <v>30</v>
      </c>
      <c r="G18" s="104">
        <v>40</v>
      </c>
      <c r="H18" s="104"/>
      <c r="I18" s="104"/>
      <c r="J18" s="104">
        <v>70</v>
      </c>
      <c r="K18" s="104">
        <v>2</v>
      </c>
      <c r="L18" s="15">
        <v>7</v>
      </c>
      <c r="M18" s="4">
        <v>20</v>
      </c>
    </row>
    <row r="19" spans="1:13" ht="35.25" customHeight="1">
      <c r="A19" s="13">
        <v>2</v>
      </c>
      <c r="B19" s="124" t="s">
        <v>4</v>
      </c>
      <c r="C19" s="126"/>
      <c r="D19" s="4">
        <v>144</v>
      </c>
      <c r="E19" s="104">
        <v>386</v>
      </c>
      <c r="F19" s="104">
        <v>103</v>
      </c>
      <c r="G19" s="104">
        <v>160</v>
      </c>
      <c r="H19" s="104">
        <v>5</v>
      </c>
      <c r="I19" s="104">
        <v>19</v>
      </c>
      <c r="J19" s="104">
        <v>287</v>
      </c>
      <c r="K19" s="104">
        <v>2</v>
      </c>
      <c r="L19" s="15">
        <v>240</v>
      </c>
      <c r="M19" s="4">
        <v>16</v>
      </c>
    </row>
    <row r="20" spans="1:13" ht="35.25" customHeight="1">
      <c r="A20" s="12">
        <v>3</v>
      </c>
      <c r="B20" s="156" t="s">
        <v>3</v>
      </c>
      <c r="C20" s="157"/>
      <c r="D20" s="4">
        <v>16</v>
      </c>
      <c r="E20" s="104">
        <v>74</v>
      </c>
      <c r="F20" s="104">
        <v>15</v>
      </c>
      <c r="G20" s="104">
        <v>60</v>
      </c>
      <c r="H20" s="104"/>
      <c r="I20" s="104"/>
      <c r="J20" s="104">
        <v>75</v>
      </c>
      <c r="K20" s="104"/>
      <c r="L20" s="15">
        <v>15</v>
      </c>
      <c r="M20" s="4">
        <v>3</v>
      </c>
    </row>
    <row r="21" spans="1:13" ht="35.25" customHeight="1">
      <c r="A21" s="14">
        <v>4</v>
      </c>
      <c r="B21" s="156" t="s">
        <v>2</v>
      </c>
      <c r="C21" s="157"/>
      <c r="D21" s="4">
        <v>24</v>
      </c>
      <c r="E21" s="104">
        <v>360</v>
      </c>
      <c r="F21" s="104">
        <v>139</v>
      </c>
      <c r="G21" s="104">
        <v>153</v>
      </c>
      <c r="H21" s="104">
        <v>3</v>
      </c>
      <c r="I21" s="104">
        <v>10</v>
      </c>
      <c r="J21" s="104">
        <v>305</v>
      </c>
      <c r="K21" s="104">
        <v>2</v>
      </c>
      <c r="L21" s="15">
        <v>57</v>
      </c>
      <c r="M21" s="4">
        <v>58</v>
      </c>
    </row>
    <row r="22" spans="1:13" ht="35.25" customHeight="1">
      <c r="A22" s="12">
        <v>5</v>
      </c>
      <c r="B22" s="144" t="s">
        <v>1</v>
      </c>
      <c r="C22" s="145"/>
      <c r="D22" s="4">
        <v>135</v>
      </c>
      <c r="E22" s="104">
        <v>164</v>
      </c>
      <c r="F22" s="104">
        <v>8</v>
      </c>
      <c r="G22" s="104">
        <v>92</v>
      </c>
      <c r="H22" s="104"/>
      <c r="I22" s="104">
        <v>5</v>
      </c>
      <c r="J22" s="104">
        <v>105</v>
      </c>
      <c r="K22" s="104">
        <v>2</v>
      </c>
      <c r="L22" s="15">
        <v>148</v>
      </c>
      <c r="M22" s="4">
        <v>2</v>
      </c>
    </row>
    <row r="23" spans="1:13" ht="35.25" customHeight="1">
      <c r="A23" s="143" t="s">
        <v>0</v>
      </c>
      <c r="B23" s="144"/>
      <c r="C23" s="145"/>
      <c r="D23" s="101">
        <f t="shared" ref="D23:M23" si="0">SUM(D6:D16,D18:D22)</f>
        <v>1004</v>
      </c>
      <c r="E23" s="101">
        <f t="shared" si="0"/>
        <v>13885</v>
      </c>
      <c r="F23" s="101">
        <f t="shared" si="0"/>
        <v>2245</v>
      </c>
      <c r="G23" s="101">
        <f t="shared" si="0"/>
        <v>10530</v>
      </c>
      <c r="H23" s="101">
        <f t="shared" si="0"/>
        <v>719</v>
      </c>
      <c r="I23" s="101">
        <f t="shared" si="0"/>
        <v>85</v>
      </c>
      <c r="J23" s="101">
        <f t="shared" si="0"/>
        <v>13579</v>
      </c>
      <c r="K23" s="101">
        <f t="shared" si="0"/>
        <v>14</v>
      </c>
      <c r="L23" s="101">
        <f t="shared" si="0"/>
        <v>1081</v>
      </c>
      <c r="M23" s="101">
        <f t="shared" si="0"/>
        <v>1458</v>
      </c>
    </row>
    <row r="24" spans="1:13" ht="60" customHeight="1">
      <c r="A24" s="105"/>
      <c r="B24" s="158" t="s">
        <v>39</v>
      </c>
      <c r="C24" s="159"/>
      <c r="D24" s="106"/>
      <c r="E24" s="107"/>
      <c r="F24" s="108"/>
      <c r="G24" s="108"/>
      <c r="H24" s="108"/>
      <c r="I24" s="106"/>
      <c r="J24" s="107"/>
      <c r="K24" s="108"/>
      <c r="L24" s="109"/>
      <c r="M24" s="109"/>
    </row>
    <row r="25" spans="1:13" ht="35.25" customHeight="1">
      <c r="B25" s="21"/>
      <c r="C25" s="21"/>
      <c r="D25" s="69"/>
      <c r="E25" s="31"/>
      <c r="F25" s="21"/>
      <c r="G25" s="21"/>
      <c r="H25" s="21"/>
      <c r="I25" s="69"/>
      <c r="J25" s="31"/>
      <c r="K25" s="21"/>
      <c r="L25" s="10"/>
      <c r="M25" s="10"/>
    </row>
    <row r="26" spans="1:13" ht="35.25" customHeight="1">
      <c r="B26" s="21"/>
      <c r="C26" s="21"/>
      <c r="D26" s="69"/>
      <c r="E26" s="69"/>
      <c r="F26" s="69"/>
      <c r="G26" s="69"/>
      <c r="H26" s="69"/>
      <c r="I26" s="69"/>
      <c r="J26" s="69"/>
      <c r="K26" s="21"/>
      <c r="L26" s="10"/>
      <c r="M26" s="10"/>
    </row>
    <row r="27" spans="1:13" ht="35.25" customHeight="1">
      <c r="B27" s="21"/>
      <c r="C27" s="69"/>
      <c r="D27" s="69"/>
      <c r="E27" s="21"/>
      <c r="F27" s="21"/>
      <c r="G27" s="21"/>
      <c r="H27" s="21"/>
      <c r="I27" s="69"/>
      <c r="J27" s="21"/>
      <c r="K27" s="21"/>
      <c r="L27" s="10"/>
      <c r="M27" s="10"/>
    </row>
    <row r="28" spans="1:13" ht="35.25" customHeight="1">
      <c r="B28" s="21"/>
      <c r="C28" s="21"/>
      <c r="D28" s="69"/>
      <c r="E28" s="21"/>
      <c r="F28" s="21"/>
      <c r="G28" s="21"/>
      <c r="H28" s="21"/>
      <c r="I28" s="69"/>
      <c r="J28" s="21"/>
      <c r="K28" s="21"/>
      <c r="L28" s="10"/>
      <c r="M28" s="10"/>
    </row>
    <row r="29" spans="1:13" ht="35.25" customHeight="1">
      <c r="B29" s="21"/>
      <c r="C29" s="21"/>
      <c r="D29" s="69"/>
      <c r="E29" s="21"/>
      <c r="F29" s="21"/>
      <c r="G29" s="21"/>
      <c r="H29" s="21"/>
      <c r="I29" s="69"/>
      <c r="J29" s="21"/>
      <c r="K29" s="21"/>
      <c r="L29" s="10"/>
      <c r="M29" s="10"/>
    </row>
    <row r="30" spans="1:13" ht="35.25" customHeight="1">
      <c r="B30" s="21"/>
      <c r="C30" s="21"/>
      <c r="D30" s="69"/>
      <c r="E30" s="21"/>
      <c r="F30" s="21"/>
      <c r="G30" s="21"/>
      <c r="H30" s="21"/>
      <c r="I30" s="69"/>
      <c r="J30" s="21"/>
      <c r="K30" s="21"/>
      <c r="L30" s="10"/>
      <c r="M30" s="10"/>
    </row>
    <row r="31" spans="1:13" ht="35.25" customHeight="1">
      <c r="B31" s="21"/>
      <c r="C31" s="21"/>
      <c r="D31" s="69"/>
      <c r="E31" s="21"/>
      <c r="F31" s="21"/>
      <c r="G31" s="10"/>
      <c r="H31" s="10"/>
      <c r="I31" s="22"/>
      <c r="J31" s="22"/>
      <c r="K31" s="22"/>
    </row>
    <row r="32" spans="1:13" ht="35.25" customHeight="1">
      <c r="B32" s="21"/>
      <c r="C32" s="21"/>
      <c r="D32" s="69"/>
      <c r="E32" s="21"/>
      <c r="F32" s="21"/>
      <c r="G32" s="21"/>
      <c r="H32" s="21"/>
      <c r="I32" s="69"/>
      <c r="J32" s="21"/>
      <c r="K32" s="21"/>
    </row>
    <row r="33" spans="2:13" ht="35.25" customHeight="1"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2:13" ht="35.25" customHeight="1">
      <c r="B34" s="21"/>
      <c r="C34" s="21"/>
      <c r="D34" s="69"/>
      <c r="E34" s="21"/>
      <c r="F34" s="21"/>
      <c r="G34" s="21"/>
      <c r="H34" s="21"/>
      <c r="I34" s="21"/>
      <c r="J34" s="21"/>
      <c r="K34" s="21"/>
    </row>
    <row r="35" spans="2:13" ht="35.25" customHeight="1">
      <c r="B35" s="21"/>
      <c r="C35" s="21"/>
      <c r="D35" s="69"/>
      <c r="E35" s="21"/>
      <c r="F35" s="21"/>
      <c r="G35" s="21"/>
      <c r="H35" s="21"/>
      <c r="I35" s="21"/>
      <c r="J35" s="21"/>
      <c r="K35" s="21"/>
    </row>
    <row r="36" spans="2:13" ht="35.25" customHeight="1">
      <c r="B36" s="21"/>
      <c r="C36" s="21"/>
      <c r="D36" s="69"/>
      <c r="E36" s="21"/>
      <c r="F36" s="21"/>
      <c r="G36" s="21"/>
      <c r="H36" s="21"/>
      <c r="I36" s="21"/>
      <c r="J36" s="21"/>
      <c r="K36" s="21"/>
      <c r="L36" s="70"/>
    </row>
    <row r="37" spans="2:13" ht="35.25" customHeight="1">
      <c r="B37" s="21"/>
      <c r="C37" s="21"/>
      <c r="D37" s="69"/>
      <c r="E37" s="21"/>
      <c r="F37" s="21"/>
      <c r="G37" s="21"/>
      <c r="H37" s="21"/>
      <c r="I37" s="69"/>
      <c r="J37" s="21"/>
      <c r="K37" s="21"/>
      <c r="L37" s="70"/>
    </row>
    <row r="38" spans="2:13" ht="35.25" customHeight="1">
      <c r="B38" s="21"/>
      <c r="C38" s="21"/>
      <c r="D38" s="69"/>
      <c r="E38" s="21"/>
      <c r="F38" s="21"/>
      <c r="G38" s="21"/>
      <c r="H38" s="21"/>
      <c r="I38" s="69"/>
      <c r="J38" s="21"/>
      <c r="K38" s="21"/>
      <c r="L38" s="70"/>
    </row>
    <row r="39" spans="2:13" ht="35.25" customHeight="1">
      <c r="B39" s="21"/>
      <c r="I39" s="69"/>
      <c r="J39" s="21"/>
      <c r="K39" s="21"/>
      <c r="L39" s="70"/>
    </row>
    <row r="40" spans="2:13" ht="35.25" customHeight="1">
      <c r="B40" s="21"/>
      <c r="I40" s="69"/>
      <c r="J40" s="21"/>
      <c r="K40" s="21"/>
      <c r="L40" s="70"/>
    </row>
    <row r="41" spans="2:13" ht="35.25" customHeight="1">
      <c r="B41" s="21"/>
      <c r="I41" s="69"/>
      <c r="J41" s="21"/>
      <c r="K41" s="21"/>
      <c r="L41" s="70"/>
    </row>
    <row r="42" spans="2:13" ht="35.25" customHeight="1">
      <c r="B42" s="21"/>
      <c r="C42" s="21"/>
      <c r="D42" s="69"/>
      <c r="E42" s="21"/>
      <c r="F42" s="21"/>
      <c r="G42" s="21"/>
      <c r="H42" s="21"/>
      <c r="I42" s="69"/>
      <c r="J42" s="21"/>
      <c r="K42" s="21"/>
      <c r="L42" s="70"/>
    </row>
    <row r="43" spans="2:13" ht="35.25" customHeight="1">
      <c r="C43" s="70"/>
      <c r="D43" s="70"/>
      <c r="E43" s="70"/>
      <c r="F43" s="70"/>
      <c r="G43" s="21"/>
      <c r="H43" s="21"/>
      <c r="I43" s="21"/>
      <c r="J43" s="21"/>
      <c r="K43" s="21"/>
      <c r="L43" s="70"/>
      <c r="M43" s="70"/>
    </row>
    <row r="44" spans="2:13" ht="35.25" customHeight="1">
      <c r="C44" s="70"/>
      <c r="D44" s="70"/>
      <c r="E44" s="70"/>
      <c r="F44" s="70"/>
      <c r="G44" s="21"/>
      <c r="H44" s="21"/>
      <c r="I44" s="21"/>
      <c r="J44" s="21"/>
      <c r="K44" s="21"/>
      <c r="L44" s="70"/>
      <c r="M44" s="70"/>
    </row>
    <row r="45" spans="2:13" ht="35.25" customHeight="1">
      <c r="C45" s="70"/>
      <c r="D45" s="70"/>
      <c r="E45" s="70"/>
      <c r="F45" s="70"/>
      <c r="G45" s="21"/>
      <c r="H45" s="21"/>
      <c r="I45" s="21"/>
      <c r="J45" s="21"/>
      <c r="K45" s="21"/>
      <c r="L45" s="70"/>
      <c r="M45" s="70"/>
    </row>
    <row r="46" spans="2:13" ht="35.25" customHeight="1"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ht="35.25" customHeight="1"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ht="35.25" customHeight="1">
      <c r="C48" s="29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ht="35.25" customHeight="1"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ht="35.25" customHeight="1"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ht="35.25" customHeight="1">
      <c r="C51" s="70"/>
      <c r="D51" s="70"/>
      <c r="E51" s="70"/>
      <c r="F51" s="70"/>
      <c r="G51" s="70"/>
    </row>
    <row r="52" spans="2:13" ht="35.25" customHeight="1">
      <c r="C52" s="70"/>
      <c r="D52" s="70"/>
      <c r="E52" s="70"/>
      <c r="F52" s="70"/>
      <c r="G52" s="70"/>
    </row>
    <row r="53" spans="2:13" ht="35.25" customHeight="1">
      <c r="C53" s="70"/>
      <c r="D53" s="70"/>
      <c r="E53" s="70"/>
      <c r="F53" s="70"/>
      <c r="G53" s="70"/>
    </row>
    <row r="54" spans="2:13" ht="35.25" customHeight="1">
      <c r="C54" s="70"/>
      <c r="D54" s="70"/>
      <c r="E54" s="70"/>
      <c r="F54" s="70"/>
      <c r="G54" s="70"/>
    </row>
    <row r="55" spans="2:13" ht="35.25" customHeight="1">
      <c r="C55" s="70"/>
      <c r="D55" s="70"/>
      <c r="E55" s="70"/>
      <c r="F55" s="70"/>
      <c r="G55" s="70"/>
    </row>
    <row r="56" spans="2:13" ht="35.25" customHeight="1">
      <c r="C56" s="70"/>
      <c r="D56" s="70"/>
      <c r="E56" s="70"/>
      <c r="F56" s="70"/>
      <c r="G56" s="70"/>
    </row>
    <row r="57" spans="2:13" ht="35.25" customHeight="1">
      <c r="C57" s="70"/>
      <c r="D57" s="70"/>
      <c r="E57" s="70"/>
      <c r="F57" s="70"/>
      <c r="G57" s="70"/>
    </row>
    <row r="58" spans="2:13" ht="35.25" customHeight="1">
      <c r="C58" s="70"/>
      <c r="D58" s="70"/>
      <c r="E58" s="70"/>
      <c r="F58" s="70"/>
      <c r="G58" s="70"/>
    </row>
    <row r="59" spans="2:13" ht="35.25" customHeight="1">
      <c r="C59" s="70"/>
      <c r="D59" s="70"/>
      <c r="E59" s="70"/>
      <c r="F59" s="70"/>
      <c r="G59" s="70"/>
    </row>
    <row r="60" spans="2:13" ht="35.25" customHeight="1">
      <c r="C60" s="70"/>
      <c r="D60" s="70"/>
      <c r="E60" s="70"/>
      <c r="F60" s="70"/>
      <c r="G60" s="70"/>
    </row>
    <row r="61" spans="2:13" ht="35.25" customHeight="1">
      <c r="C61" s="70"/>
      <c r="D61" s="70"/>
      <c r="E61" s="70"/>
      <c r="F61" s="70"/>
      <c r="G61" s="70"/>
    </row>
    <row r="62" spans="2:13" ht="35.25" customHeight="1">
      <c r="C62" s="70"/>
      <c r="D62" s="70"/>
      <c r="E62" s="70"/>
      <c r="F62" s="70"/>
      <c r="G62" s="70"/>
    </row>
    <row r="63" spans="2:13" ht="35.2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0"/>
    </row>
    <row r="64" spans="2:13" ht="35.25" customHeight="1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ht="35.25" customHeight="1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ht="35.25" customHeight="1"/>
    <row r="67" spans="2:13" ht="35.25" customHeight="1"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ht="35.25" customHeight="1"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ht="35.25" customHeight="1"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ht="35.25" customHeight="1">
      <c r="C70" s="70"/>
    </row>
    <row r="71" spans="2:13" ht="35.25" customHeight="1">
      <c r="C71" s="70"/>
    </row>
    <row r="72" spans="2:13" ht="35.25" customHeight="1">
      <c r="C72" s="70"/>
      <c r="D72" s="70"/>
    </row>
    <row r="73" spans="2:13" ht="35.25" customHeight="1">
      <c r="C73" s="70"/>
      <c r="D73" s="70"/>
    </row>
    <row r="74" spans="2:13" ht="35.25" customHeight="1"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ht="35.25" customHeight="1"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ht="35.25" customHeight="1"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ht="35.25" customHeight="1"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ht="35.25" customHeight="1">
      <c r="C78" s="5"/>
      <c r="D78" s="5"/>
    </row>
    <row r="79" spans="2:13" ht="35.25" customHeight="1">
      <c r="C79" s="70"/>
      <c r="D79" s="70"/>
    </row>
    <row r="80" spans="2:13" ht="35.25" customHeight="1">
      <c r="C80" s="70"/>
      <c r="D80" s="70"/>
    </row>
    <row r="81" spans="3:5" ht="35.25" customHeight="1">
      <c r="C81" s="70"/>
      <c r="D81" s="70"/>
    </row>
    <row r="82" spans="3:5" ht="35.25" customHeight="1">
      <c r="C82" s="70"/>
      <c r="D82" s="70"/>
    </row>
    <row r="83" spans="3:5" ht="35.25" customHeight="1">
      <c r="C83" s="5"/>
      <c r="D83" s="5"/>
      <c r="E83" s="5"/>
    </row>
    <row r="84" spans="3:5" ht="35.25" customHeight="1">
      <c r="C84" s="70"/>
      <c r="D84" s="70"/>
    </row>
    <row r="85" spans="3:5" ht="35.25" customHeight="1">
      <c r="C85" s="5"/>
      <c r="D85" s="5"/>
    </row>
    <row r="86" spans="3:5" ht="35.25" customHeight="1">
      <c r="C86" s="5"/>
    </row>
  </sheetData>
  <sheetProtection sheet="1" objects="1" scenarios="1"/>
  <mergeCells count="31">
    <mergeCell ref="B6:C6"/>
    <mergeCell ref="A1:B1"/>
    <mergeCell ref="C1:M1"/>
    <mergeCell ref="A2:M2"/>
    <mergeCell ref="A3:C4"/>
    <mergeCell ref="D3:D4"/>
    <mergeCell ref="E3:E4"/>
    <mergeCell ref="F3:J3"/>
    <mergeCell ref="K3:K4"/>
    <mergeCell ref="L3:L4"/>
    <mergeCell ref="M3:M4"/>
    <mergeCell ref="A5:C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2:C22"/>
    <mergeCell ref="B16:C16"/>
    <mergeCell ref="B24:C24"/>
    <mergeCell ref="A23:C23"/>
    <mergeCell ref="A17:C17"/>
    <mergeCell ref="D17:M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S29"/>
  <sheetViews>
    <sheetView workbookViewId="0">
      <selection activeCell="A3" sqref="A3:C4"/>
    </sheetView>
  </sheetViews>
  <sheetFormatPr defaultRowHeight="15"/>
  <cols>
    <col min="1" max="2" width="9.140625" style="22"/>
    <col min="3" max="3" width="43.5703125" style="22" customWidth="1"/>
    <col min="4" max="4" width="15" style="22" customWidth="1"/>
    <col min="5" max="5" width="12" style="22" customWidth="1"/>
    <col min="6" max="10" width="9.140625" style="22"/>
    <col min="11" max="11" width="11.140625" style="22" customWidth="1"/>
    <col min="12" max="12" width="13.42578125" style="22" customWidth="1"/>
    <col min="13" max="13" width="10.140625" style="6" customWidth="1"/>
    <col min="14" max="16384" width="9.140625" style="6"/>
  </cols>
  <sheetData>
    <row r="1" spans="1:16" ht="56.25" customHeight="1">
      <c r="A1" s="122" t="s">
        <v>36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52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56" t="s">
        <v>16</v>
      </c>
      <c r="C6" s="157"/>
      <c r="D6" s="26"/>
      <c r="E6" s="4">
        <v>130</v>
      </c>
      <c r="F6" s="4">
        <v>12</v>
      </c>
      <c r="G6" s="4">
        <v>117</v>
      </c>
      <c r="H6" s="4">
        <v>1</v>
      </c>
      <c r="I6" s="4"/>
      <c r="J6" s="4">
        <v>130</v>
      </c>
      <c r="K6" s="4"/>
      <c r="L6" s="4"/>
      <c r="M6" s="4">
        <v>29</v>
      </c>
      <c r="N6" s="2"/>
      <c r="O6" s="2"/>
      <c r="P6" s="2"/>
    </row>
    <row r="7" spans="1:16" ht="32.25" customHeight="1">
      <c r="A7" s="11">
        <v>2</v>
      </c>
      <c r="B7" s="156" t="s">
        <v>15</v>
      </c>
      <c r="C7" s="157"/>
      <c r="D7" s="26">
        <v>3</v>
      </c>
      <c r="E7" s="4">
        <v>86</v>
      </c>
      <c r="F7" s="4">
        <v>9</v>
      </c>
      <c r="G7" s="4">
        <v>75</v>
      </c>
      <c r="H7" s="4">
        <v>3</v>
      </c>
      <c r="I7" s="4"/>
      <c r="J7" s="4">
        <v>87</v>
      </c>
      <c r="K7" s="4"/>
      <c r="L7" s="4">
        <v>2</v>
      </c>
      <c r="M7" s="4">
        <v>38</v>
      </c>
    </row>
    <row r="8" spans="1:16" ht="32.25" customHeight="1">
      <c r="A8" s="11">
        <v>3</v>
      </c>
      <c r="B8" s="156" t="s">
        <v>14</v>
      </c>
      <c r="C8" s="157"/>
      <c r="D8" s="26"/>
      <c r="E8" s="4">
        <v>8</v>
      </c>
      <c r="F8" s="4"/>
      <c r="G8" s="4">
        <v>8</v>
      </c>
      <c r="H8" s="4"/>
      <c r="I8" s="4"/>
      <c r="J8" s="4">
        <v>8</v>
      </c>
      <c r="K8" s="4"/>
      <c r="L8" s="4"/>
      <c r="M8" s="4">
        <v>4</v>
      </c>
    </row>
    <row r="9" spans="1:16" ht="51.75" customHeight="1">
      <c r="A9" s="11">
        <v>4</v>
      </c>
      <c r="B9" s="156" t="s">
        <v>13</v>
      </c>
      <c r="C9" s="157"/>
      <c r="D9" s="26"/>
      <c r="E9" s="4">
        <v>15</v>
      </c>
      <c r="F9" s="4">
        <v>12</v>
      </c>
      <c r="G9" s="4">
        <v>2</v>
      </c>
      <c r="H9" s="4"/>
      <c r="I9" s="4"/>
      <c r="J9" s="4">
        <v>14</v>
      </c>
      <c r="K9" s="4"/>
      <c r="L9" s="4">
        <v>1</v>
      </c>
      <c r="M9" s="4">
        <v>4</v>
      </c>
    </row>
    <row r="10" spans="1:16" ht="37.5" customHeight="1">
      <c r="A10" s="11">
        <v>5</v>
      </c>
      <c r="B10" s="156" t="s">
        <v>12</v>
      </c>
      <c r="C10" s="157"/>
      <c r="D10" s="26"/>
      <c r="E10" s="4">
        <v>333</v>
      </c>
      <c r="F10" s="4">
        <v>9</v>
      </c>
      <c r="G10" s="4">
        <v>323</v>
      </c>
      <c r="H10" s="4">
        <v>1</v>
      </c>
      <c r="I10" s="4"/>
      <c r="J10" s="4">
        <v>333</v>
      </c>
      <c r="K10" s="4"/>
      <c r="L10" s="4"/>
      <c r="M10" s="4">
        <v>2</v>
      </c>
    </row>
    <row r="11" spans="1:16" ht="63.75" customHeight="1">
      <c r="A11" s="12">
        <v>6</v>
      </c>
      <c r="B11" s="156" t="s">
        <v>11</v>
      </c>
      <c r="C11" s="157"/>
      <c r="D11" s="26"/>
      <c r="E11" s="4">
        <v>6</v>
      </c>
      <c r="F11" s="4"/>
      <c r="G11" s="4">
        <v>6</v>
      </c>
      <c r="H11" s="4"/>
      <c r="I11" s="4"/>
      <c r="J11" s="4">
        <v>6</v>
      </c>
      <c r="K11" s="4"/>
      <c r="L11" s="4"/>
      <c r="M11" s="4"/>
    </row>
    <row r="12" spans="1:16" ht="44.25" customHeight="1">
      <c r="A12" s="12">
        <v>7</v>
      </c>
      <c r="B12" s="156" t="s">
        <v>10</v>
      </c>
      <c r="C12" s="157"/>
      <c r="D12" s="26"/>
      <c r="E12" s="4">
        <v>19</v>
      </c>
      <c r="F12" s="4">
        <v>1</v>
      </c>
      <c r="G12" s="4">
        <v>18</v>
      </c>
      <c r="H12" s="4"/>
      <c r="I12" s="4"/>
      <c r="J12" s="4">
        <v>19</v>
      </c>
      <c r="K12" s="4"/>
      <c r="L12" s="4"/>
      <c r="M12" s="4">
        <v>1</v>
      </c>
    </row>
    <row r="13" spans="1:16" ht="51" customHeight="1">
      <c r="A13" s="12">
        <v>8</v>
      </c>
      <c r="B13" s="156" t="s">
        <v>9</v>
      </c>
      <c r="C13" s="157"/>
      <c r="D13" s="26"/>
      <c r="E13" s="4">
        <v>3</v>
      </c>
      <c r="F13" s="4">
        <v>1</v>
      </c>
      <c r="G13" s="4">
        <v>2</v>
      </c>
      <c r="H13" s="4"/>
      <c r="I13" s="4"/>
      <c r="J13" s="4">
        <v>3</v>
      </c>
      <c r="K13" s="4"/>
      <c r="L13" s="4"/>
      <c r="M13" s="4"/>
    </row>
    <row r="14" spans="1:16" ht="34.5" customHeight="1">
      <c r="A14" s="12">
        <v>9</v>
      </c>
      <c r="B14" s="124" t="s">
        <v>8</v>
      </c>
      <c r="C14" s="126"/>
      <c r="D14" s="99"/>
      <c r="E14" s="4">
        <v>340</v>
      </c>
      <c r="F14" s="4">
        <v>1</v>
      </c>
      <c r="G14" s="4">
        <v>338</v>
      </c>
      <c r="H14" s="4">
        <v>1</v>
      </c>
      <c r="I14" s="4"/>
      <c r="J14" s="4">
        <v>340</v>
      </c>
      <c r="K14" s="4"/>
      <c r="L14" s="4"/>
      <c r="M14" s="4">
        <v>2</v>
      </c>
    </row>
    <row r="15" spans="1:16" ht="72.75" customHeight="1">
      <c r="A15" s="12">
        <v>10</v>
      </c>
      <c r="B15" s="124" t="s">
        <v>7</v>
      </c>
      <c r="C15" s="126"/>
      <c r="D15" s="99">
        <v>33</v>
      </c>
      <c r="E15" s="4">
        <v>43</v>
      </c>
      <c r="F15" s="4">
        <v>29</v>
      </c>
      <c r="G15" s="4">
        <v>9</v>
      </c>
      <c r="H15" s="4"/>
      <c r="I15" s="4"/>
      <c r="J15" s="4">
        <v>38</v>
      </c>
      <c r="K15" s="4"/>
      <c r="L15" s="4">
        <v>38</v>
      </c>
      <c r="M15" s="4">
        <v>16</v>
      </c>
    </row>
    <row r="16" spans="1:16" ht="51" customHeight="1">
      <c r="A16" s="12">
        <v>11</v>
      </c>
      <c r="B16" s="124" t="s">
        <v>30</v>
      </c>
      <c r="C16" s="126"/>
      <c r="D16" s="100"/>
      <c r="E16" s="4">
        <v>13</v>
      </c>
      <c r="F16" s="4">
        <v>1</v>
      </c>
      <c r="G16" s="4">
        <v>12</v>
      </c>
      <c r="H16" s="4"/>
      <c r="I16" s="4"/>
      <c r="J16" s="4">
        <v>13</v>
      </c>
      <c r="K16" s="4"/>
      <c r="L16" s="4"/>
      <c r="M16" s="4">
        <v>5</v>
      </c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4" t="s">
        <v>5</v>
      </c>
      <c r="C18" s="126"/>
      <c r="D18" s="100"/>
      <c r="E18" s="4"/>
      <c r="F18" s="4"/>
      <c r="G18" s="4"/>
      <c r="H18" s="4"/>
      <c r="I18" s="4"/>
      <c r="J18" s="4"/>
      <c r="K18" s="4"/>
      <c r="L18" s="4"/>
      <c r="M18" s="4"/>
    </row>
    <row r="19" spans="1:19" ht="34.5" customHeight="1">
      <c r="A19" s="13">
        <v>2</v>
      </c>
      <c r="B19" s="124" t="s">
        <v>4</v>
      </c>
      <c r="C19" s="126"/>
      <c r="D19" s="99">
        <v>32</v>
      </c>
      <c r="E19" s="4">
        <v>103</v>
      </c>
      <c r="F19" s="4">
        <v>41</v>
      </c>
      <c r="G19" s="4">
        <v>17</v>
      </c>
      <c r="H19" s="4">
        <v>9</v>
      </c>
      <c r="I19" s="4"/>
      <c r="J19" s="4">
        <v>67</v>
      </c>
      <c r="K19" s="4"/>
      <c r="L19" s="4">
        <v>68</v>
      </c>
      <c r="M19" s="4">
        <v>9</v>
      </c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56" t="s">
        <v>3</v>
      </c>
      <c r="C20" s="157"/>
      <c r="D20" s="26"/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56" t="s">
        <v>2</v>
      </c>
      <c r="C21" s="157"/>
      <c r="D21" s="26">
        <v>4</v>
      </c>
      <c r="E21" s="4">
        <v>45</v>
      </c>
      <c r="F21" s="4">
        <v>6</v>
      </c>
      <c r="G21" s="4">
        <v>28</v>
      </c>
      <c r="H21" s="4">
        <v>5</v>
      </c>
      <c r="I21" s="4"/>
      <c r="J21" s="4">
        <v>39</v>
      </c>
      <c r="K21" s="4">
        <v>2</v>
      </c>
      <c r="L21" s="4">
        <v>8</v>
      </c>
      <c r="M21" s="4">
        <v>1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4" t="s">
        <v>1</v>
      </c>
      <c r="C22" s="145"/>
      <c r="D22" s="26">
        <v>17</v>
      </c>
      <c r="E22" s="4">
        <v>30</v>
      </c>
      <c r="F22" s="4"/>
      <c r="G22" s="4">
        <v>23</v>
      </c>
      <c r="H22" s="4"/>
      <c r="I22" s="4"/>
      <c r="J22" s="4">
        <v>23</v>
      </c>
      <c r="K22" s="4"/>
      <c r="L22" s="4">
        <v>24</v>
      </c>
      <c r="M22" s="4"/>
    </row>
    <row r="23" spans="1:19" ht="33" customHeight="1">
      <c r="A23" s="143" t="s">
        <v>0</v>
      </c>
      <c r="B23" s="144"/>
      <c r="C23" s="145"/>
      <c r="D23" s="101">
        <f t="shared" ref="D23:M23" si="0">SUM(D6:D16,D18:D22)</f>
        <v>89</v>
      </c>
      <c r="E23" s="101">
        <f t="shared" si="0"/>
        <v>1174</v>
      </c>
      <c r="F23" s="101">
        <f t="shared" si="0"/>
        <v>122</v>
      </c>
      <c r="G23" s="101">
        <f t="shared" si="0"/>
        <v>978</v>
      </c>
      <c r="H23" s="101">
        <f t="shared" si="0"/>
        <v>20</v>
      </c>
      <c r="I23" s="101">
        <f t="shared" si="0"/>
        <v>0</v>
      </c>
      <c r="J23" s="101">
        <f t="shared" si="0"/>
        <v>1120</v>
      </c>
      <c r="K23" s="101">
        <f t="shared" si="0"/>
        <v>2</v>
      </c>
      <c r="L23" s="101">
        <f t="shared" si="0"/>
        <v>141</v>
      </c>
      <c r="M23" s="91">
        <f t="shared" si="0"/>
        <v>111</v>
      </c>
    </row>
    <row r="26" spans="1:19">
      <c r="D26" s="102"/>
      <c r="F26" s="103"/>
      <c r="G26" s="103"/>
      <c r="H26" s="103"/>
      <c r="I26" s="103"/>
      <c r="J26" s="103"/>
      <c r="K26" s="103"/>
      <c r="L26" s="103"/>
      <c r="M26"/>
    </row>
    <row r="27" spans="1:19">
      <c r="D27" s="102"/>
      <c r="E27" s="102"/>
      <c r="F27" s="102"/>
      <c r="G27" s="102"/>
      <c r="H27" s="102"/>
      <c r="I27" s="102"/>
      <c r="J27" s="102"/>
      <c r="K27" s="102"/>
      <c r="L27" s="102"/>
      <c r="M27"/>
    </row>
    <row r="28" spans="1:19">
      <c r="D28" s="102"/>
      <c r="E28" s="102"/>
      <c r="F28" s="102"/>
      <c r="G28" s="102"/>
      <c r="H28" s="102"/>
      <c r="I28" s="102"/>
      <c r="J28" s="102"/>
      <c r="K28" s="102"/>
      <c r="L28" s="102"/>
      <c r="M28" s="31"/>
    </row>
    <row r="29" spans="1:19">
      <c r="D29" s="102"/>
      <c r="M29" s="31"/>
    </row>
  </sheetData>
  <sheetProtection sheet="1" objects="1" scenarios="1"/>
  <mergeCells count="30"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A23:C23"/>
    <mergeCell ref="B18:C1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19:C19"/>
    <mergeCell ref="B20:C20"/>
    <mergeCell ref="B21:C21"/>
    <mergeCell ref="D17:M17"/>
    <mergeCell ref="B7:C7"/>
    <mergeCell ref="A5:C5"/>
    <mergeCell ref="B6:C6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S26"/>
  <sheetViews>
    <sheetView workbookViewId="0">
      <selection activeCell="A3" sqref="A3:C4"/>
    </sheetView>
  </sheetViews>
  <sheetFormatPr defaultRowHeight="15"/>
  <cols>
    <col min="1" max="2" width="9.140625" style="16"/>
    <col min="3" max="3" width="42.140625" style="16" customWidth="1"/>
    <col min="4" max="4" width="15" style="16" customWidth="1"/>
    <col min="5" max="5" width="12" style="16" customWidth="1"/>
    <col min="6" max="10" width="9.140625" style="16"/>
    <col min="11" max="11" width="11.140625" style="16" customWidth="1"/>
    <col min="12" max="12" width="13.42578125" style="16" customWidth="1"/>
    <col min="13" max="13" width="10.140625" style="16" customWidth="1"/>
    <col min="14" max="16384" width="9.140625" style="16"/>
  </cols>
  <sheetData>
    <row r="1" spans="1:16" ht="56.25" customHeight="1">
      <c r="A1" s="178" t="s">
        <v>51</v>
      </c>
      <c r="B1" s="179"/>
      <c r="C1" s="177" t="s">
        <v>29</v>
      </c>
      <c r="D1" s="177"/>
      <c r="E1" s="177"/>
      <c r="F1" s="177"/>
      <c r="G1" s="177"/>
      <c r="H1" s="177"/>
      <c r="I1" s="177"/>
      <c r="J1" s="177"/>
      <c r="K1" s="148"/>
      <c r="L1" s="148"/>
      <c r="M1" s="149"/>
    </row>
    <row r="2" spans="1:16" ht="72.75" customHeight="1">
      <c r="A2" s="180" t="s">
        <v>50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  <c r="N2" s="32"/>
      <c r="O2" s="32"/>
      <c r="P2" s="32"/>
    </row>
    <row r="3" spans="1:16" ht="48" customHeight="1">
      <c r="A3" s="183"/>
      <c r="B3" s="184"/>
      <c r="C3" s="184"/>
      <c r="D3" s="187" t="s">
        <v>28</v>
      </c>
      <c r="E3" s="187" t="s">
        <v>27</v>
      </c>
      <c r="F3" s="181" t="s">
        <v>26</v>
      </c>
      <c r="G3" s="181"/>
      <c r="H3" s="181"/>
      <c r="I3" s="181"/>
      <c r="J3" s="181"/>
      <c r="K3" s="187" t="s">
        <v>25</v>
      </c>
      <c r="L3" s="187" t="s">
        <v>24</v>
      </c>
      <c r="M3" s="187" t="s">
        <v>23</v>
      </c>
      <c r="N3" s="32"/>
      <c r="O3" s="32"/>
      <c r="P3" s="32"/>
    </row>
    <row r="4" spans="1:16" ht="118.5" customHeight="1">
      <c r="A4" s="185"/>
      <c r="B4" s="186"/>
      <c r="C4" s="186"/>
      <c r="D4" s="187"/>
      <c r="E4" s="187"/>
      <c r="F4" s="17" t="s">
        <v>22</v>
      </c>
      <c r="G4" s="18" t="s">
        <v>21</v>
      </c>
      <c r="H4" s="18" t="s">
        <v>20</v>
      </c>
      <c r="I4" s="18" t="s">
        <v>19</v>
      </c>
      <c r="J4" s="19" t="s">
        <v>18</v>
      </c>
      <c r="K4" s="187"/>
      <c r="L4" s="187"/>
      <c r="M4" s="187"/>
    </row>
    <row r="5" spans="1:16" ht="35.25" customHeight="1">
      <c r="A5" s="165" t="s">
        <v>17</v>
      </c>
      <c r="B5" s="166"/>
      <c r="C5" s="167"/>
      <c r="D5" s="86">
        <v>1</v>
      </c>
      <c r="E5" s="86">
        <v>2</v>
      </c>
      <c r="F5" s="86">
        <v>3</v>
      </c>
      <c r="G5" s="86">
        <v>4</v>
      </c>
      <c r="H5" s="86">
        <v>5</v>
      </c>
      <c r="I5" s="86">
        <v>6</v>
      </c>
      <c r="J5" s="86">
        <v>7</v>
      </c>
      <c r="K5" s="86">
        <v>8</v>
      </c>
      <c r="L5" s="86">
        <v>9</v>
      </c>
      <c r="M5" s="86">
        <v>10</v>
      </c>
    </row>
    <row r="6" spans="1:16" ht="37.5" customHeight="1">
      <c r="A6" s="80">
        <v>1</v>
      </c>
      <c r="B6" s="161" t="s">
        <v>16</v>
      </c>
      <c r="C6" s="162"/>
      <c r="D6" s="33"/>
      <c r="E6" s="93">
        <v>63</v>
      </c>
      <c r="F6" s="94">
        <v>18</v>
      </c>
      <c r="G6" s="94">
        <v>44</v>
      </c>
      <c r="H6" s="94">
        <v>1</v>
      </c>
      <c r="I6" s="94">
        <v>0</v>
      </c>
      <c r="J6" s="94">
        <v>63</v>
      </c>
      <c r="K6" s="94">
        <v>0</v>
      </c>
      <c r="L6" s="94">
        <v>0</v>
      </c>
      <c r="M6" s="94">
        <v>31</v>
      </c>
      <c r="N6" s="20"/>
      <c r="O6" s="20"/>
      <c r="P6" s="20"/>
    </row>
    <row r="7" spans="1:16" ht="32.25" customHeight="1">
      <c r="A7" s="80">
        <v>2</v>
      </c>
      <c r="B7" s="161" t="s">
        <v>15</v>
      </c>
      <c r="C7" s="162"/>
      <c r="D7" s="33">
        <v>2</v>
      </c>
      <c r="E7" s="93">
        <v>73</v>
      </c>
      <c r="F7" s="94">
        <v>13</v>
      </c>
      <c r="G7" s="94">
        <v>56</v>
      </c>
      <c r="H7" s="94">
        <v>6</v>
      </c>
      <c r="I7" s="94"/>
      <c r="J7" s="94">
        <v>75</v>
      </c>
      <c r="K7" s="94">
        <v>0</v>
      </c>
      <c r="L7" s="94">
        <v>0</v>
      </c>
      <c r="M7" s="94">
        <v>21</v>
      </c>
    </row>
    <row r="8" spans="1:16" ht="32.25" customHeight="1">
      <c r="A8" s="80">
        <v>3</v>
      </c>
      <c r="B8" s="161" t="s">
        <v>14</v>
      </c>
      <c r="C8" s="162"/>
      <c r="D8" s="33"/>
      <c r="E8" s="93">
        <v>12</v>
      </c>
      <c r="F8" s="94">
        <v>3</v>
      </c>
      <c r="G8" s="94">
        <v>8</v>
      </c>
      <c r="H8" s="94">
        <v>1</v>
      </c>
      <c r="I8" s="94">
        <v>0</v>
      </c>
      <c r="J8" s="94">
        <v>12</v>
      </c>
      <c r="K8" s="94">
        <v>0</v>
      </c>
      <c r="L8" s="94">
        <v>0</v>
      </c>
      <c r="M8" s="94">
        <v>5</v>
      </c>
    </row>
    <row r="9" spans="1:16" ht="51.75" customHeight="1">
      <c r="A9" s="80">
        <v>4</v>
      </c>
      <c r="B9" s="161" t="s">
        <v>13</v>
      </c>
      <c r="C9" s="162"/>
      <c r="D9" s="33"/>
      <c r="E9" s="93">
        <v>8</v>
      </c>
      <c r="F9" s="94">
        <v>6</v>
      </c>
      <c r="G9" s="94">
        <v>1</v>
      </c>
      <c r="H9" s="94"/>
      <c r="I9" s="94"/>
      <c r="J9" s="94">
        <v>7</v>
      </c>
      <c r="K9" s="94"/>
      <c r="L9" s="94">
        <v>1</v>
      </c>
      <c r="M9" s="94">
        <v>1</v>
      </c>
    </row>
    <row r="10" spans="1:16" ht="37.5" customHeight="1">
      <c r="A10" s="80">
        <v>5</v>
      </c>
      <c r="B10" s="161" t="s">
        <v>12</v>
      </c>
      <c r="C10" s="162"/>
      <c r="D10" s="33"/>
      <c r="E10" s="93">
        <v>417</v>
      </c>
      <c r="F10" s="94">
        <v>52</v>
      </c>
      <c r="G10" s="94">
        <v>308</v>
      </c>
      <c r="H10" s="94">
        <v>49</v>
      </c>
      <c r="I10" s="94">
        <v>8</v>
      </c>
      <c r="J10" s="94">
        <v>417</v>
      </c>
      <c r="K10" s="94"/>
      <c r="L10" s="94"/>
      <c r="M10" s="94">
        <v>9</v>
      </c>
    </row>
    <row r="11" spans="1:16" ht="63.75" customHeight="1">
      <c r="A11" s="81">
        <v>6</v>
      </c>
      <c r="B11" s="173" t="s">
        <v>11</v>
      </c>
      <c r="C11" s="174"/>
      <c r="D11" s="33"/>
      <c r="E11" s="93">
        <v>8</v>
      </c>
      <c r="F11" s="94">
        <v>1</v>
      </c>
      <c r="G11" s="94">
        <v>7</v>
      </c>
      <c r="H11" s="94"/>
      <c r="I11" s="94"/>
      <c r="J11" s="94">
        <v>8</v>
      </c>
      <c r="K11" s="94"/>
      <c r="L11" s="94"/>
      <c r="M11" s="94"/>
    </row>
    <row r="12" spans="1:16" ht="44.25" customHeight="1">
      <c r="A12" s="81">
        <v>7</v>
      </c>
      <c r="B12" s="173" t="s">
        <v>10</v>
      </c>
      <c r="C12" s="174"/>
      <c r="D12" s="33"/>
      <c r="E12" s="93"/>
      <c r="F12" s="94"/>
      <c r="G12" s="94"/>
      <c r="H12" s="94"/>
      <c r="I12" s="94"/>
      <c r="J12" s="94"/>
      <c r="K12" s="94"/>
      <c r="L12" s="94"/>
      <c r="M12" s="94"/>
    </row>
    <row r="13" spans="1:16" ht="51" customHeight="1">
      <c r="A13" s="81">
        <v>8</v>
      </c>
      <c r="B13" s="173" t="s">
        <v>9</v>
      </c>
      <c r="C13" s="174"/>
      <c r="D13" s="33"/>
      <c r="E13" s="93">
        <v>1</v>
      </c>
      <c r="F13" s="94"/>
      <c r="G13" s="94">
        <v>1</v>
      </c>
      <c r="H13" s="94"/>
      <c r="I13" s="94"/>
      <c r="J13" s="94">
        <v>1</v>
      </c>
      <c r="K13" s="94"/>
      <c r="L13" s="94"/>
      <c r="M13" s="94"/>
    </row>
    <row r="14" spans="1:16" ht="34.5" customHeight="1">
      <c r="A14" s="81">
        <v>9</v>
      </c>
      <c r="B14" s="168" t="s">
        <v>8</v>
      </c>
      <c r="C14" s="169"/>
      <c r="D14" s="34"/>
      <c r="E14" s="93">
        <v>397</v>
      </c>
      <c r="F14" s="94">
        <v>19</v>
      </c>
      <c r="G14" s="94">
        <v>340</v>
      </c>
      <c r="H14" s="94">
        <v>37</v>
      </c>
      <c r="I14" s="94">
        <v>1</v>
      </c>
      <c r="J14" s="94">
        <v>397</v>
      </c>
      <c r="K14" s="94"/>
      <c r="L14" s="94"/>
      <c r="M14" s="94">
        <v>1</v>
      </c>
    </row>
    <row r="15" spans="1:16" ht="80.25" customHeight="1">
      <c r="A15" s="81">
        <v>10</v>
      </c>
      <c r="B15" s="168" t="s">
        <v>7</v>
      </c>
      <c r="C15" s="169"/>
      <c r="D15" s="34">
        <v>35</v>
      </c>
      <c r="E15" s="93">
        <v>48</v>
      </c>
      <c r="F15" s="94">
        <v>32</v>
      </c>
      <c r="G15" s="94">
        <v>21</v>
      </c>
      <c r="H15" s="94"/>
      <c r="I15" s="94">
        <v>1</v>
      </c>
      <c r="J15" s="94">
        <v>54</v>
      </c>
      <c r="K15" s="94"/>
      <c r="L15" s="94">
        <v>29</v>
      </c>
      <c r="M15" s="94">
        <v>10</v>
      </c>
    </row>
    <row r="16" spans="1:16" ht="49.5" customHeight="1">
      <c r="A16" s="81">
        <v>11</v>
      </c>
      <c r="B16" s="168" t="s">
        <v>30</v>
      </c>
      <c r="C16" s="169"/>
      <c r="D16" s="95">
        <v>1</v>
      </c>
      <c r="E16" s="96">
        <v>14</v>
      </c>
      <c r="F16" s="94">
        <v>8</v>
      </c>
      <c r="G16" s="94">
        <v>4</v>
      </c>
      <c r="H16" s="94"/>
      <c r="I16" s="94">
        <v>1</v>
      </c>
      <c r="J16" s="94">
        <v>13</v>
      </c>
      <c r="K16" s="94">
        <v>0</v>
      </c>
      <c r="L16" s="94"/>
      <c r="M16" s="94">
        <v>1</v>
      </c>
    </row>
    <row r="17" spans="1:19" ht="55.5" customHeight="1">
      <c r="A17" s="170" t="s">
        <v>6</v>
      </c>
      <c r="B17" s="170"/>
      <c r="C17" s="170"/>
      <c r="D17" s="163"/>
      <c r="E17" s="164"/>
      <c r="F17" s="164"/>
      <c r="G17" s="164"/>
      <c r="H17" s="164"/>
      <c r="I17" s="164"/>
      <c r="J17" s="164"/>
      <c r="K17" s="164"/>
      <c r="L17" s="164"/>
      <c r="M17" s="164"/>
    </row>
    <row r="18" spans="1:19" ht="36.75" customHeight="1">
      <c r="A18" s="81">
        <v>1</v>
      </c>
      <c r="B18" s="171" t="s">
        <v>5</v>
      </c>
      <c r="C18" s="172"/>
      <c r="D18" s="97">
        <v>3</v>
      </c>
      <c r="E18" s="94">
        <v>23</v>
      </c>
      <c r="F18" s="94">
        <v>13</v>
      </c>
      <c r="G18" s="94">
        <v>9</v>
      </c>
      <c r="H18" s="94"/>
      <c r="I18" s="94"/>
      <c r="J18" s="94">
        <v>22</v>
      </c>
      <c r="K18" s="94"/>
      <c r="L18" s="94">
        <v>4</v>
      </c>
      <c r="M18" s="94">
        <v>7</v>
      </c>
    </row>
    <row r="19" spans="1:19" ht="34.5" customHeight="1">
      <c r="A19" s="82">
        <v>2</v>
      </c>
      <c r="B19" s="171" t="s">
        <v>4</v>
      </c>
      <c r="C19" s="172"/>
      <c r="D19" s="34">
        <v>18</v>
      </c>
      <c r="E19" s="94">
        <v>83</v>
      </c>
      <c r="F19" s="94">
        <v>39</v>
      </c>
      <c r="G19" s="94">
        <v>26</v>
      </c>
      <c r="H19" s="94">
        <v>1</v>
      </c>
      <c r="I19" s="94">
        <v>1</v>
      </c>
      <c r="J19" s="94">
        <v>67</v>
      </c>
      <c r="K19" s="94">
        <v>1</v>
      </c>
      <c r="L19" s="94">
        <v>32</v>
      </c>
      <c r="M19" s="94">
        <v>3</v>
      </c>
      <c r="N19" s="20"/>
      <c r="O19" s="20"/>
      <c r="P19" s="20"/>
      <c r="Q19" s="20"/>
      <c r="R19" s="20"/>
      <c r="S19" s="20"/>
    </row>
    <row r="20" spans="1:19" ht="27.75" customHeight="1">
      <c r="A20" s="81">
        <v>3</v>
      </c>
      <c r="B20" s="161" t="s">
        <v>3</v>
      </c>
      <c r="C20" s="162"/>
      <c r="D20" s="27"/>
      <c r="E20" s="94"/>
      <c r="F20" s="94"/>
      <c r="G20" s="94"/>
      <c r="H20" s="94"/>
      <c r="I20" s="94"/>
      <c r="J20" s="94"/>
      <c r="K20" s="94"/>
      <c r="L20" s="94"/>
      <c r="M20" s="94"/>
      <c r="N20" s="20"/>
      <c r="O20" s="20"/>
      <c r="P20" s="20"/>
      <c r="Q20" s="20"/>
      <c r="R20" s="20"/>
      <c r="S20" s="20"/>
    </row>
    <row r="21" spans="1:19" ht="26.25" customHeight="1">
      <c r="A21" s="83">
        <v>4</v>
      </c>
      <c r="B21" s="161" t="s">
        <v>2</v>
      </c>
      <c r="C21" s="162"/>
      <c r="D21" s="33">
        <v>21</v>
      </c>
      <c r="E21" s="94">
        <v>108</v>
      </c>
      <c r="F21" s="94">
        <v>63</v>
      </c>
      <c r="G21" s="94">
        <v>48</v>
      </c>
      <c r="H21" s="94"/>
      <c r="I21" s="94">
        <v>4</v>
      </c>
      <c r="J21" s="94">
        <v>115</v>
      </c>
      <c r="K21" s="94">
        <v>1</v>
      </c>
      <c r="L21" s="94">
        <v>13</v>
      </c>
      <c r="M21" s="94">
        <v>23</v>
      </c>
      <c r="N21" s="20"/>
      <c r="O21" s="20"/>
      <c r="P21" s="20"/>
      <c r="Q21" s="20"/>
      <c r="R21" s="20"/>
      <c r="S21" s="20"/>
    </row>
    <row r="22" spans="1:19" ht="24.75" customHeight="1">
      <c r="A22" s="81">
        <v>5</v>
      </c>
      <c r="B22" s="188" t="s">
        <v>1</v>
      </c>
      <c r="C22" s="189"/>
      <c r="D22" s="33">
        <v>9</v>
      </c>
      <c r="E22" s="94">
        <v>11</v>
      </c>
      <c r="F22" s="94">
        <v>0</v>
      </c>
      <c r="G22" s="94">
        <v>8</v>
      </c>
      <c r="H22" s="94"/>
      <c r="I22" s="94"/>
      <c r="J22" s="94">
        <v>8</v>
      </c>
      <c r="K22" s="94">
        <v>0</v>
      </c>
      <c r="L22" s="94">
        <v>10</v>
      </c>
      <c r="M22" s="94">
        <v>0</v>
      </c>
    </row>
    <row r="23" spans="1:19" ht="28.5" customHeight="1">
      <c r="A23" s="190" t="s">
        <v>0</v>
      </c>
      <c r="B23" s="191"/>
      <c r="C23" s="192"/>
      <c r="D23" s="92">
        <f t="shared" ref="D23:M23" si="0">SUM(D6:D16,D18:D22)</f>
        <v>89</v>
      </c>
      <c r="E23" s="92">
        <f>SUM(E6:E16,E18:E22)</f>
        <v>1266</v>
      </c>
      <c r="F23" s="92">
        <f t="shared" si="0"/>
        <v>267</v>
      </c>
      <c r="G23" s="92">
        <f t="shared" si="0"/>
        <v>881</v>
      </c>
      <c r="H23" s="92">
        <f t="shared" si="0"/>
        <v>95</v>
      </c>
      <c r="I23" s="92">
        <f t="shared" si="0"/>
        <v>16</v>
      </c>
      <c r="J23" s="92">
        <f t="shared" si="0"/>
        <v>1259</v>
      </c>
      <c r="K23" s="92">
        <f t="shared" si="0"/>
        <v>2</v>
      </c>
      <c r="L23" s="92">
        <f t="shared" si="0"/>
        <v>89</v>
      </c>
      <c r="M23" s="92">
        <f t="shared" si="0"/>
        <v>112</v>
      </c>
    </row>
    <row r="24" spans="1:19" ht="21.75" customHeight="1">
      <c r="A24" s="98"/>
      <c r="B24" s="98"/>
      <c r="C24" s="98"/>
      <c r="D24" s="98"/>
      <c r="E24" s="98" t="s">
        <v>34</v>
      </c>
      <c r="F24" s="98"/>
      <c r="G24" s="98"/>
      <c r="H24" s="98"/>
      <c r="I24" s="98"/>
      <c r="J24" s="98"/>
      <c r="K24" s="98"/>
      <c r="L24" s="98"/>
      <c r="M24" s="98"/>
    </row>
    <row r="25" spans="1:19" ht="39.75" customHeight="1">
      <c r="A25" s="98"/>
      <c r="B25" s="175" t="s">
        <v>49</v>
      </c>
      <c r="C25" s="176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9" ht="15.7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</sheetData>
  <sheetProtection sheet="1" objects="1" scenarios="1"/>
  <mergeCells count="31">
    <mergeCell ref="B25:C25"/>
    <mergeCell ref="C1:M1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B22:C22"/>
    <mergeCell ref="A23:C23"/>
    <mergeCell ref="B18:C18"/>
    <mergeCell ref="B8:C8"/>
    <mergeCell ref="B9:C9"/>
    <mergeCell ref="B21:C21"/>
    <mergeCell ref="D17:M17"/>
    <mergeCell ref="B7:C7"/>
    <mergeCell ref="A5:C5"/>
    <mergeCell ref="B6:C6"/>
    <mergeCell ref="B15:C15"/>
    <mergeCell ref="B16:C16"/>
    <mergeCell ref="A17:C17"/>
    <mergeCell ref="B19:C19"/>
    <mergeCell ref="B20:C20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</sheetPr>
  <dimension ref="A1:S25"/>
  <sheetViews>
    <sheetView zoomScale="90" zoomScaleNormal="90" workbookViewId="0">
      <selection activeCell="A3" sqref="A3:C4"/>
    </sheetView>
  </sheetViews>
  <sheetFormatPr defaultRowHeight="26.25" customHeight="1"/>
  <cols>
    <col min="1" max="1" width="9.140625" style="6"/>
    <col min="2" max="2" width="13" style="6" customWidth="1"/>
    <col min="3" max="3" width="43.5703125" style="6" customWidth="1"/>
    <col min="4" max="4" width="15" style="6" customWidth="1"/>
    <col min="5" max="5" width="12" style="6" customWidth="1"/>
    <col min="6" max="10" width="9.140625" style="6"/>
    <col min="11" max="11" width="11.140625" style="6" customWidth="1"/>
    <col min="12" max="12" width="13.42578125" style="6" customWidth="1"/>
    <col min="13" max="13" width="10.140625" style="6" customWidth="1"/>
    <col min="14" max="254" width="9.140625" style="6"/>
    <col min="255" max="255" width="43.5703125" style="6" customWidth="1"/>
    <col min="256" max="256" width="15" style="6" customWidth="1"/>
    <col min="257" max="257" width="12" style="6" customWidth="1"/>
    <col min="258" max="262" width="9.140625" style="6"/>
    <col min="263" max="263" width="11.140625" style="6" customWidth="1"/>
    <col min="264" max="264" width="13.42578125" style="6" customWidth="1"/>
    <col min="265" max="265" width="10.140625" style="6" customWidth="1"/>
    <col min="266" max="269" width="9.140625" style="6" customWidth="1"/>
    <col min="270" max="510" width="9.140625" style="6"/>
    <col min="511" max="511" width="43.5703125" style="6" customWidth="1"/>
    <col min="512" max="512" width="15" style="6" customWidth="1"/>
    <col min="513" max="513" width="12" style="6" customWidth="1"/>
    <col min="514" max="518" width="9.140625" style="6"/>
    <col min="519" max="519" width="11.140625" style="6" customWidth="1"/>
    <col min="520" max="520" width="13.42578125" style="6" customWidth="1"/>
    <col min="521" max="521" width="10.140625" style="6" customWidth="1"/>
    <col min="522" max="525" width="9.140625" style="6" customWidth="1"/>
    <col min="526" max="766" width="9.140625" style="6"/>
    <col min="767" max="767" width="43.5703125" style="6" customWidth="1"/>
    <col min="768" max="768" width="15" style="6" customWidth="1"/>
    <col min="769" max="769" width="12" style="6" customWidth="1"/>
    <col min="770" max="774" width="9.140625" style="6"/>
    <col min="775" max="775" width="11.140625" style="6" customWidth="1"/>
    <col min="776" max="776" width="13.42578125" style="6" customWidth="1"/>
    <col min="777" max="777" width="10.140625" style="6" customWidth="1"/>
    <col min="778" max="781" width="9.140625" style="6" customWidth="1"/>
    <col min="782" max="1022" width="9.140625" style="6"/>
    <col min="1023" max="1023" width="43.5703125" style="6" customWidth="1"/>
    <col min="1024" max="1024" width="15" style="6" customWidth="1"/>
    <col min="1025" max="1025" width="12" style="6" customWidth="1"/>
    <col min="1026" max="1030" width="9.140625" style="6"/>
    <col min="1031" max="1031" width="11.140625" style="6" customWidth="1"/>
    <col min="1032" max="1032" width="13.42578125" style="6" customWidth="1"/>
    <col min="1033" max="1033" width="10.140625" style="6" customWidth="1"/>
    <col min="1034" max="1037" width="9.140625" style="6" customWidth="1"/>
    <col min="1038" max="1278" width="9.140625" style="6"/>
    <col min="1279" max="1279" width="43.5703125" style="6" customWidth="1"/>
    <col min="1280" max="1280" width="15" style="6" customWidth="1"/>
    <col min="1281" max="1281" width="12" style="6" customWidth="1"/>
    <col min="1282" max="1286" width="9.140625" style="6"/>
    <col min="1287" max="1287" width="11.140625" style="6" customWidth="1"/>
    <col min="1288" max="1288" width="13.42578125" style="6" customWidth="1"/>
    <col min="1289" max="1289" width="10.140625" style="6" customWidth="1"/>
    <col min="1290" max="1293" width="9.140625" style="6" customWidth="1"/>
    <col min="1294" max="1534" width="9.140625" style="6"/>
    <col min="1535" max="1535" width="43.5703125" style="6" customWidth="1"/>
    <col min="1536" max="1536" width="15" style="6" customWidth="1"/>
    <col min="1537" max="1537" width="12" style="6" customWidth="1"/>
    <col min="1538" max="1542" width="9.140625" style="6"/>
    <col min="1543" max="1543" width="11.140625" style="6" customWidth="1"/>
    <col min="1544" max="1544" width="13.42578125" style="6" customWidth="1"/>
    <col min="1545" max="1545" width="10.140625" style="6" customWidth="1"/>
    <col min="1546" max="1549" width="9.140625" style="6" customWidth="1"/>
    <col min="1550" max="1790" width="9.140625" style="6"/>
    <col min="1791" max="1791" width="43.5703125" style="6" customWidth="1"/>
    <col min="1792" max="1792" width="15" style="6" customWidth="1"/>
    <col min="1793" max="1793" width="12" style="6" customWidth="1"/>
    <col min="1794" max="1798" width="9.140625" style="6"/>
    <col min="1799" max="1799" width="11.140625" style="6" customWidth="1"/>
    <col min="1800" max="1800" width="13.42578125" style="6" customWidth="1"/>
    <col min="1801" max="1801" width="10.140625" style="6" customWidth="1"/>
    <col min="1802" max="1805" width="9.140625" style="6" customWidth="1"/>
    <col min="1806" max="2046" width="9.140625" style="6"/>
    <col min="2047" max="2047" width="43.5703125" style="6" customWidth="1"/>
    <col min="2048" max="2048" width="15" style="6" customWidth="1"/>
    <col min="2049" max="2049" width="12" style="6" customWidth="1"/>
    <col min="2050" max="2054" width="9.140625" style="6"/>
    <col min="2055" max="2055" width="11.140625" style="6" customWidth="1"/>
    <col min="2056" max="2056" width="13.42578125" style="6" customWidth="1"/>
    <col min="2057" max="2057" width="10.140625" style="6" customWidth="1"/>
    <col min="2058" max="2061" width="9.140625" style="6" customWidth="1"/>
    <col min="2062" max="2302" width="9.140625" style="6"/>
    <col min="2303" max="2303" width="43.5703125" style="6" customWidth="1"/>
    <col min="2304" max="2304" width="15" style="6" customWidth="1"/>
    <col min="2305" max="2305" width="12" style="6" customWidth="1"/>
    <col min="2306" max="2310" width="9.140625" style="6"/>
    <col min="2311" max="2311" width="11.140625" style="6" customWidth="1"/>
    <col min="2312" max="2312" width="13.42578125" style="6" customWidth="1"/>
    <col min="2313" max="2313" width="10.140625" style="6" customWidth="1"/>
    <col min="2314" max="2317" width="9.140625" style="6" customWidth="1"/>
    <col min="2318" max="2558" width="9.140625" style="6"/>
    <col min="2559" max="2559" width="43.5703125" style="6" customWidth="1"/>
    <col min="2560" max="2560" width="15" style="6" customWidth="1"/>
    <col min="2561" max="2561" width="12" style="6" customWidth="1"/>
    <col min="2562" max="2566" width="9.140625" style="6"/>
    <col min="2567" max="2567" width="11.140625" style="6" customWidth="1"/>
    <col min="2568" max="2568" width="13.42578125" style="6" customWidth="1"/>
    <col min="2569" max="2569" width="10.140625" style="6" customWidth="1"/>
    <col min="2570" max="2573" width="9.140625" style="6" customWidth="1"/>
    <col min="2574" max="2814" width="9.140625" style="6"/>
    <col min="2815" max="2815" width="43.5703125" style="6" customWidth="1"/>
    <col min="2816" max="2816" width="15" style="6" customWidth="1"/>
    <col min="2817" max="2817" width="12" style="6" customWidth="1"/>
    <col min="2818" max="2822" width="9.140625" style="6"/>
    <col min="2823" max="2823" width="11.140625" style="6" customWidth="1"/>
    <col min="2824" max="2824" width="13.42578125" style="6" customWidth="1"/>
    <col min="2825" max="2825" width="10.140625" style="6" customWidth="1"/>
    <col min="2826" max="2829" width="9.140625" style="6" customWidth="1"/>
    <col min="2830" max="3070" width="9.140625" style="6"/>
    <col min="3071" max="3071" width="43.5703125" style="6" customWidth="1"/>
    <col min="3072" max="3072" width="15" style="6" customWidth="1"/>
    <col min="3073" max="3073" width="12" style="6" customWidth="1"/>
    <col min="3074" max="3078" width="9.140625" style="6"/>
    <col min="3079" max="3079" width="11.140625" style="6" customWidth="1"/>
    <col min="3080" max="3080" width="13.42578125" style="6" customWidth="1"/>
    <col min="3081" max="3081" width="10.140625" style="6" customWidth="1"/>
    <col min="3082" max="3085" width="9.140625" style="6" customWidth="1"/>
    <col min="3086" max="3326" width="9.140625" style="6"/>
    <col min="3327" max="3327" width="43.5703125" style="6" customWidth="1"/>
    <col min="3328" max="3328" width="15" style="6" customWidth="1"/>
    <col min="3329" max="3329" width="12" style="6" customWidth="1"/>
    <col min="3330" max="3334" width="9.140625" style="6"/>
    <col min="3335" max="3335" width="11.140625" style="6" customWidth="1"/>
    <col min="3336" max="3336" width="13.42578125" style="6" customWidth="1"/>
    <col min="3337" max="3337" width="10.140625" style="6" customWidth="1"/>
    <col min="3338" max="3341" width="9.140625" style="6" customWidth="1"/>
    <col min="3342" max="3582" width="9.140625" style="6"/>
    <col min="3583" max="3583" width="43.5703125" style="6" customWidth="1"/>
    <col min="3584" max="3584" width="15" style="6" customWidth="1"/>
    <col min="3585" max="3585" width="12" style="6" customWidth="1"/>
    <col min="3586" max="3590" width="9.140625" style="6"/>
    <col min="3591" max="3591" width="11.140625" style="6" customWidth="1"/>
    <col min="3592" max="3592" width="13.42578125" style="6" customWidth="1"/>
    <col min="3593" max="3593" width="10.140625" style="6" customWidth="1"/>
    <col min="3594" max="3597" width="9.140625" style="6" customWidth="1"/>
    <col min="3598" max="3838" width="9.140625" style="6"/>
    <col min="3839" max="3839" width="43.5703125" style="6" customWidth="1"/>
    <col min="3840" max="3840" width="15" style="6" customWidth="1"/>
    <col min="3841" max="3841" width="12" style="6" customWidth="1"/>
    <col min="3842" max="3846" width="9.140625" style="6"/>
    <col min="3847" max="3847" width="11.140625" style="6" customWidth="1"/>
    <col min="3848" max="3848" width="13.42578125" style="6" customWidth="1"/>
    <col min="3849" max="3849" width="10.140625" style="6" customWidth="1"/>
    <col min="3850" max="3853" width="9.140625" style="6" customWidth="1"/>
    <col min="3854" max="4094" width="9.140625" style="6"/>
    <col min="4095" max="4095" width="43.5703125" style="6" customWidth="1"/>
    <col min="4096" max="4096" width="15" style="6" customWidth="1"/>
    <col min="4097" max="4097" width="12" style="6" customWidth="1"/>
    <col min="4098" max="4102" width="9.140625" style="6"/>
    <col min="4103" max="4103" width="11.140625" style="6" customWidth="1"/>
    <col min="4104" max="4104" width="13.42578125" style="6" customWidth="1"/>
    <col min="4105" max="4105" width="10.140625" style="6" customWidth="1"/>
    <col min="4106" max="4109" width="9.140625" style="6" customWidth="1"/>
    <col min="4110" max="4350" width="9.140625" style="6"/>
    <col min="4351" max="4351" width="43.5703125" style="6" customWidth="1"/>
    <col min="4352" max="4352" width="15" style="6" customWidth="1"/>
    <col min="4353" max="4353" width="12" style="6" customWidth="1"/>
    <col min="4354" max="4358" width="9.140625" style="6"/>
    <col min="4359" max="4359" width="11.140625" style="6" customWidth="1"/>
    <col min="4360" max="4360" width="13.42578125" style="6" customWidth="1"/>
    <col min="4361" max="4361" width="10.140625" style="6" customWidth="1"/>
    <col min="4362" max="4365" width="9.140625" style="6" customWidth="1"/>
    <col min="4366" max="4606" width="9.140625" style="6"/>
    <col min="4607" max="4607" width="43.5703125" style="6" customWidth="1"/>
    <col min="4608" max="4608" width="15" style="6" customWidth="1"/>
    <col min="4609" max="4609" width="12" style="6" customWidth="1"/>
    <col min="4610" max="4614" width="9.140625" style="6"/>
    <col min="4615" max="4615" width="11.140625" style="6" customWidth="1"/>
    <col min="4616" max="4616" width="13.42578125" style="6" customWidth="1"/>
    <col min="4617" max="4617" width="10.140625" style="6" customWidth="1"/>
    <col min="4618" max="4621" width="9.140625" style="6" customWidth="1"/>
    <col min="4622" max="4862" width="9.140625" style="6"/>
    <col min="4863" max="4863" width="43.5703125" style="6" customWidth="1"/>
    <col min="4864" max="4864" width="15" style="6" customWidth="1"/>
    <col min="4865" max="4865" width="12" style="6" customWidth="1"/>
    <col min="4866" max="4870" width="9.140625" style="6"/>
    <col min="4871" max="4871" width="11.140625" style="6" customWidth="1"/>
    <col min="4872" max="4872" width="13.42578125" style="6" customWidth="1"/>
    <col min="4873" max="4873" width="10.140625" style="6" customWidth="1"/>
    <col min="4874" max="4877" width="9.140625" style="6" customWidth="1"/>
    <col min="4878" max="5118" width="9.140625" style="6"/>
    <col min="5119" max="5119" width="43.5703125" style="6" customWidth="1"/>
    <col min="5120" max="5120" width="15" style="6" customWidth="1"/>
    <col min="5121" max="5121" width="12" style="6" customWidth="1"/>
    <col min="5122" max="5126" width="9.140625" style="6"/>
    <col min="5127" max="5127" width="11.140625" style="6" customWidth="1"/>
    <col min="5128" max="5128" width="13.42578125" style="6" customWidth="1"/>
    <col min="5129" max="5129" width="10.140625" style="6" customWidth="1"/>
    <col min="5130" max="5133" width="9.140625" style="6" customWidth="1"/>
    <col min="5134" max="5374" width="9.140625" style="6"/>
    <col min="5375" max="5375" width="43.5703125" style="6" customWidth="1"/>
    <col min="5376" max="5376" width="15" style="6" customWidth="1"/>
    <col min="5377" max="5377" width="12" style="6" customWidth="1"/>
    <col min="5378" max="5382" width="9.140625" style="6"/>
    <col min="5383" max="5383" width="11.140625" style="6" customWidth="1"/>
    <col min="5384" max="5384" width="13.42578125" style="6" customWidth="1"/>
    <col min="5385" max="5385" width="10.140625" style="6" customWidth="1"/>
    <col min="5386" max="5389" width="9.140625" style="6" customWidth="1"/>
    <col min="5390" max="5630" width="9.140625" style="6"/>
    <col min="5631" max="5631" width="43.5703125" style="6" customWidth="1"/>
    <col min="5632" max="5632" width="15" style="6" customWidth="1"/>
    <col min="5633" max="5633" width="12" style="6" customWidth="1"/>
    <col min="5634" max="5638" width="9.140625" style="6"/>
    <col min="5639" max="5639" width="11.140625" style="6" customWidth="1"/>
    <col min="5640" max="5640" width="13.42578125" style="6" customWidth="1"/>
    <col min="5641" max="5641" width="10.140625" style="6" customWidth="1"/>
    <col min="5642" max="5645" width="9.140625" style="6" customWidth="1"/>
    <col min="5646" max="5886" width="9.140625" style="6"/>
    <col min="5887" max="5887" width="43.5703125" style="6" customWidth="1"/>
    <col min="5888" max="5888" width="15" style="6" customWidth="1"/>
    <col min="5889" max="5889" width="12" style="6" customWidth="1"/>
    <col min="5890" max="5894" width="9.140625" style="6"/>
    <col min="5895" max="5895" width="11.140625" style="6" customWidth="1"/>
    <col min="5896" max="5896" width="13.42578125" style="6" customWidth="1"/>
    <col min="5897" max="5897" width="10.140625" style="6" customWidth="1"/>
    <col min="5898" max="5901" width="9.140625" style="6" customWidth="1"/>
    <col min="5902" max="6142" width="9.140625" style="6"/>
    <col min="6143" max="6143" width="43.5703125" style="6" customWidth="1"/>
    <col min="6144" max="6144" width="15" style="6" customWidth="1"/>
    <col min="6145" max="6145" width="12" style="6" customWidth="1"/>
    <col min="6146" max="6150" width="9.140625" style="6"/>
    <col min="6151" max="6151" width="11.140625" style="6" customWidth="1"/>
    <col min="6152" max="6152" width="13.42578125" style="6" customWidth="1"/>
    <col min="6153" max="6153" width="10.140625" style="6" customWidth="1"/>
    <col min="6154" max="6157" width="9.140625" style="6" customWidth="1"/>
    <col min="6158" max="6398" width="9.140625" style="6"/>
    <col min="6399" max="6399" width="43.5703125" style="6" customWidth="1"/>
    <col min="6400" max="6400" width="15" style="6" customWidth="1"/>
    <col min="6401" max="6401" width="12" style="6" customWidth="1"/>
    <col min="6402" max="6406" width="9.140625" style="6"/>
    <col min="6407" max="6407" width="11.140625" style="6" customWidth="1"/>
    <col min="6408" max="6408" width="13.42578125" style="6" customWidth="1"/>
    <col min="6409" max="6409" width="10.140625" style="6" customWidth="1"/>
    <col min="6410" max="6413" width="9.140625" style="6" customWidth="1"/>
    <col min="6414" max="6654" width="9.140625" style="6"/>
    <col min="6655" max="6655" width="43.5703125" style="6" customWidth="1"/>
    <col min="6656" max="6656" width="15" style="6" customWidth="1"/>
    <col min="6657" max="6657" width="12" style="6" customWidth="1"/>
    <col min="6658" max="6662" width="9.140625" style="6"/>
    <col min="6663" max="6663" width="11.140625" style="6" customWidth="1"/>
    <col min="6664" max="6664" width="13.42578125" style="6" customWidth="1"/>
    <col min="6665" max="6665" width="10.140625" style="6" customWidth="1"/>
    <col min="6666" max="6669" width="9.140625" style="6" customWidth="1"/>
    <col min="6670" max="6910" width="9.140625" style="6"/>
    <col min="6911" max="6911" width="43.5703125" style="6" customWidth="1"/>
    <col min="6912" max="6912" width="15" style="6" customWidth="1"/>
    <col min="6913" max="6913" width="12" style="6" customWidth="1"/>
    <col min="6914" max="6918" width="9.140625" style="6"/>
    <col min="6919" max="6919" width="11.140625" style="6" customWidth="1"/>
    <col min="6920" max="6920" width="13.42578125" style="6" customWidth="1"/>
    <col min="6921" max="6921" width="10.140625" style="6" customWidth="1"/>
    <col min="6922" max="6925" width="9.140625" style="6" customWidth="1"/>
    <col min="6926" max="7166" width="9.140625" style="6"/>
    <col min="7167" max="7167" width="43.5703125" style="6" customWidth="1"/>
    <col min="7168" max="7168" width="15" style="6" customWidth="1"/>
    <col min="7169" max="7169" width="12" style="6" customWidth="1"/>
    <col min="7170" max="7174" width="9.140625" style="6"/>
    <col min="7175" max="7175" width="11.140625" style="6" customWidth="1"/>
    <col min="7176" max="7176" width="13.42578125" style="6" customWidth="1"/>
    <col min="7177" max="7177" width="10.140625" style="6" customWidth="1"/>
    <col min="7178" max="7181" width="9.140625" style="6" customWidth="1"/>
    <col min="7182" max="7422" width="9.140625" style="6"/>
    <col min="7423" max="7423" width="43.5703125" style="6" customWidth="1"/>
    <col min="7424" max="7424" width="15" style="6" customWidth="1"/>
    <col min="7425" max="7425" width="12" style="6" customWidth="1"/>
    <col min="7426" max="7430" width="9.140625" style="6"/>
    <col min="7431" max="7431" width="11.140625" style="6" customWidth="1"/>
    <col min="7432" max="7432" width="13.42578125" style="6" customWidth="1"/>
    <col min="7433" max="7433" width="10.140625" style="6" customWidth="1"/>
    <col min="7434" max="7437" width="9.140625" style="6" customWidth="1"/>
    <col min="7438" max="7678" width="9.140625" style="6"/>
    <col min="7679" max="7679" width="43.5703125" style="6" customWidth="1"/>
    <col min="7680" max="7680" width="15" style="6" customWidth="1"/>
    <col min="7681" max="7681" width="12" style="6" customWidth="1"/>
    <col min="7682" max="7686" width="9.140625" style="6"/>
    <col min="7687" max="7687" width="11.140625" style="6" customWidth="1"/>
    <col min="7688" max="7688" width="13.42578125" style="6" customWidth="1"/>
    <col min="7689" max="7689" width="10.140625" style="6" customWidth="1"/>
    <col min="7690" max="7693" width="9.140625" style="6" customWidth="1"/>
    <col min="7694" max="7934" width="9.140625" style="6"/>
    <col min="7935" max="7935" width="43.5703125" style="6" customWidth="1"/>
    <col min="7936" max="7936" width="15" style="6" customWidth="1"/>
    <col min="7937" max="7937" width="12" style="6" customWidth="1"/>
    <col min="7938" max="7942" width="9.140625" style="6"/>
    <col min="7943" max="7943" width="11.140625" style="6" customWidth="1"/>
    <col min="7944" max="7944" width="13.42578125" style="6" customWidth="1"/>
    <col min="7945" max="7945" width="10.140625" style="6" customWidth="1"/>
    <col min="7946" max="7949" width="9.140625" style="6" customWidth="1"/>
    <col min="7950" max="8190" width="9.140625" style="6"/>
    <col min="8191" max="8191" width="43.5703125" style="6" customWidth="1"/>
    <col min="8192" max="8192" width="15" style="6" customWidth="1"/>
    <col min="8193" max="8193" width="12" style="6" customWidth="1"/>
    <col min="8194" max="8198" width="9.140625" style="6"/>
    <col min="8199" max="8199" width="11.140625" style="6" customWidth="1"/>
    <col min="8200" max="8200" width="13.42578125" style="6" customWidth="1"/>
    <col min="8201" max="8201" width="10.140625" style="6" customWidth="1"/>
    <col min="8202" max="8205" width="9.140625" style="6" customWidth="1"/>
    <col min="8206" max="8446" width="9.140625" style="6"/>
    <col min="8447" max="8447" width="43.5703125" style="6" customWidth="1"/>
    <col min="8448" max="8448" width="15" style="6" customWidth="1"/>
    <col min="8449" max="8449" width="12" style="6" customWidth="1"/>
    <col min="8450" max="8454" width="9.140625" style="6"/>
    <col min="8455" max="8455" width="11.140625" style="6" customWidth="1"/>
    <col min="8456" max="8456" width="13.42578125" style="6" customWidth="1"/>
    <col min="8457" max="8457" width="10.140625" style="6" customWidth="1"/>
    <col min="8458" max="8461" width="9.140625" style="6" customWidth="1"/>
    <col min="8462" max="8702" width="9.140625" style="6"/>
    <col min="8703" max="8703" width="43.5703125" style="6" customWidth="1"/>
    <col min="8704" max="8704" width="15" style="6" customWidth="1"/>
    <col min="8705" max="8705" width="12" style="6" customWidth="1"/>
    <col min="8706" max="8710" width="9.140625" style="6"/>
    <col min="8711" max="8711" width="11.140625" style="6" customWidth="1"/>
    <col min="8712" max="8712" width="13.42578125" style="6" customWidth="1"/>
    <col min="8713" max="8713" width="10.140625" style="6" customWidth="1"/>
    <col min="8714" max="8717" width="9.140625" style="6" customWidth="1"/>
    <col min="8718" max="8958" width="9.140625" style="6"/>
    <col min="8959" max="8959" width="43.5703125" style="6" customWidth="1"/>
    <col min="8960" max="8960" width="15" style="6" customWidth="1"/>
    <col min="8961" max="8961" width="12" style="6" customWidth="1"/>
    <col min="8962" max="8966" width="9.140625" style="6"/>
    <col min="8967" max="8967" width="11.140625" style="6" customWidth="1"/>
    <col min="8968" max="8968" width="13.42578125" style="6" customWidth="1"/>
    <col min="8969" max="8969" width="10.140625" style="6" customWidth="1"/>
    <col min="8970" max="8973" width="9.140625" style="6" customWidth="1"/>
    <col min="8974" max="9214" width="9.140625" style="6"/>
    <col min="9215" max="9215" width="43.5703125" style="6" customWidth="1"/>
    <col min="9216" max="9216" width="15" style="6" customWidth="1"/>
    <col min="9217" max="9217" width="12" style="6" customWidth="1"/>
    <col min="9218" max="9222" width="9.140625" style="6"/>
    <col min="9223" max="9223" width="11.140625" style="6" customWidth="1"/>
    <col min="9224" max="9224" width="13.42578125" style="6" customWidth="1"/>
    <col min="9225" max="9225" width="10.140625" style="6" customWidth="1"/>
    <col min="9226" max="9229" width="9.140625" style="6" customWidth="1"/>
    <col min="9230" max="9470" width="9.140625" style="6"/>
    <col min="9471" max="9471" width="43.5703125" style="6" customWidth="1"/>
    <col min="9472" max="9472" width="15" style="6" customWidth="1"/>
    <col min="9473" max="9473" width="12" style="6" customWidth="1"/>
    <col min="9474" max="9478" width="9.140625" style="6"/>
    <col min="9479" max="9479" width="11.140625" style="6" customWidth="1"/>
    <col min="9480" max="9480" width="13.42578125" style="6" customWidth="1"/>
    <col min="9481" max="9481" width="10.140625" style="6" customWidth="1"/>
    <col min="9482" max="9485" width="9.140625" style="6" customWidth="1"/>
    <col min="9486" max="9726" width="9.140625" style="6"/>
    <col min="9727" max="9727" width="43.5703125" style="6" customWidth="1"/>
    <col min="9728" max="9728" width="15" style="6" customWidth="1"/>
    <col min="9729" max="9729" width="12" style="6" customWidth="1"/>
    <col min="9730" max="9734" width="9.140625" style="6"/>
    <col min="9735" max="9735" width="11.140625" style="6" customWidth="1"/>
    <col min="9736" max="9736" width="13.42578125" style="6" customWidth="1"/>
    <col min="9737" max="9737" width="10.140625" style="6" customWidth="1"/>
    <col min="9738" max="9741" width="9.140625" style="6" customWidth="1"/>
    <col min="9742" max="9982" width="9.140625" style="6"/>
    <col min="9983" max="9983" width="43.5703125" style="6" customWidth="1"/>
    <col min="9984" max="9984" width="15" style="6" customWidth="1"/>
    <col min="9985" max="9985" width="12" style="6" customWidth="1"/>
    <col min="9986" max="9990" width="9.140625" style="6"/>
    <col min="9991" max="9991" width="11.140625" style="6" customWidth="1"/>
    <col min="9992" max="9992" width="13.42578125" style="6" customWidth="1"/>
    <col min="9993" max="9993" width="10.140625" style="6" customWidth="1"/>
    <col min="9994" max="9997" width="9.140625" style="6" customWidth="1"/>
    <col min="9998" max="10238" width="9.140625" style="6"/>
    <col min="10239" max="10239" width="43.5703125" style="6" customWidth="1"/>
    <col min="10240" max="10240" width="15" style="6" customWidth="1"/>
    <col min="10241" max="10241" width="12" style="6" customWidth="1"/>
    <col min="10242" max="10246" width="9.140625" style="6"/>
    <col min="10247" max="10247" width="11.140625" style="6" customWidth="1"/>
    <col min="10248" max="10248" width="13.42578125" style="6" customWidth="1"/>
    <col min="10249" max="10249" width="10.140625" style="6" customWidth="1"/>
    <col min="10250" max="10253" width="9.140625" style="6" customWidth="1"/>
    <col min="10254" max="10494" width="9.140625" style="6"/>
    <col min="10495" max="10495" width="43.5703125" style="6" customWidth="1"/>
    <col min="10496" max="10496" width="15" style="6" customWidth="1"/>
    <col min="10497" max="10497" width="12" style="6" customWidth="1"/>
    <col min="10498" max="10502" width="9.140625" style="6"/>
    <col min="10503" max="10503" width="11.140625" style="6" customWidth="1"/>
    <col min="10504" max="10504" width="13.42578125" style="6" customWidth="1"/>
    <col min="10505" max="10505" width="10.140625" style="6" customWidth="1"/>
    <col min="10506" max="10509" width="9.140625" style="6" customWidth="1"/>
    <col min="10510" max="10750" width="9.140625" style="6"/>
    <col min="10751" max="10751" width="43.5703125" style="6" customWidth="1"/>
    <col min="10752" max="10752" width="15" style="6" customWidth="1"/>
    <col min="10753" max="10753" width="12" style="6" customWidth="1"/>
    <col min="10754" max="10758" width="9.140625" style="6"/>
    <col min="10759" max="10759" width="11.140625" style="6" customWidth="1"/>
    <col min="10760" max="10760" width="13.42578125" style="6" customWidth="1"/>
    <col min="10761" max="10761" width="10.140625" style="6" customWidth="1"/>
    <col min="10762" max="10765" width="9.140625" style="6" customWidth="1"/>
    <col min="10766" max="11006" width="9.140625" style="6"/>
    <col min="11007" max="11007" width="43.5703125" style="6" customWidth="1"/>
    <col min="11008" max="11008" width="15" style="6" customWidth="1"/>
    <col min="11009" max="11009" width="12" style="6" customWidth="1"/>
    <col min="11010" max="11014" width="9.140625" style="6"/>
    <col min="11015" max="11015" width="11.140625" style="6" customWidth="1"/>
    <col min="11016" max="11016" width="13.42578125" style="6" customWidth="1"/>
    <col min="11017" max="11017" width="10.140625" style="6" customWidth="1"/>
    <col min="11018" max="11021" width="9.140625" style="6" customWidth="1"/>
    <col min="11022" max="11262" width="9.140625" style="6"/>
    <col min="11263" max="11263" width="43.5703125" style="6" customWidth="1"/>
    <col min="11264" max="11264" width="15" style="6" customWidth="1"/>
    <col min="11265" max="11265" width="12" style="6" customWidth="1"/>
    <col min="11266" max="11270" width="9.140625" style="6"/>
    <col min="11271" max="11271" width="11.140625" style="6" customWidth="1"/>
    <col min="11272" max="11272" width="13.42578125" style="6" customWidth="1"/>
    <col min="11273" max="11273" width="10.140625" style="6" customWidth="1"/>
    <col min="11274" max="11277" width="9.140625" style="6" customWidth="1"/>
    <col min="11278" max="11518" width="9.140625" style="6"/>
    <col min="11519" max="11519" width="43.5703125" style="6" customWidth="1"/>
    <col min="11520" max="11520" width="15" style="6" customWidth="1"/>
    <col min="11521" max="11521" width="12" style="6" customWidth="1"/>
    <col min="11522" max="11526" width="9.140625" style="6"/>
    <col min="11527" max="11527" width="11.140625" style="6" customWidth="1"/>
    <col min="11528" max="11528" width="13.42578125" style="6" customWidth="1"/>
    <col min="11529" max="11529" width="10.140625" style="6" customWidth="1"/>
    <col min="11530" max="11533" width="9.140625" style="6" customWidth="1"/>
    <col min="11534" max="11774" width="9.140625" style="6"/>
    <col min="11775" max="11775" width="43.5703125" style="6" customWidth="1"/>
    <col min="11776" max="11776" width="15" style="6" customWidth="1"/>
    <col min="11777" max="11777" width="12" style="6" customWidth="1"/>
    <col min="11778" max="11782" width="9.140625" style="6"/>
    <col min="11783" max="11783" width="11.140625" style="6" customWidth="1"/>
    <col min="11784" max="11784" width="13.42578125" style="6" customWidth="1"/>
    <col min="11785" max="11785" width="10.140625" style="6" customWidth="1"/>
    <col min="11786" max="11789" width="9.140625" style="6" customWidth="1"/>
    <col min="11790" max="12030" width="9.140625" style="6"/>
    <col min="12031" max="12031" width="43.5703125" style="6" customWidth="1"/>
    <col min="12032" max="12032" width="15" style="6" customWidth="1"/>
    <col min="12033" max="12033" width="12" style="6" customWidth="1"/>
    <col min="12034" max="12038" width="9.140625" style="6"/>
    <col min="12039" max="12039" width="11.140625" style="6" customWidth="1"/>
    <col min="12040" max="12040" width="13.42578125" style="6" customWidth="1"/>
    <col min="12041" max="12041" width="10.140625" style="6" customWidth="1"/>
    <col min="12042" max="12045" width="9.140625" style="6" customWidth="1"/>
    <col min="12046" max="12286" width="9.140625" style="6"/>
    <col min="12287" max="12287" width="43.5703125" style="6" customWidth="1"/>
    <col min="12288" max="12288" width="15" style="6" customWidth="1"/>
    <col min="12289" max="12289" width="12" style="6" customWidth="1"/>
    <col min="12290" max="12294" width="9.140625" style="6"/>
    <col min="12295" max="12295" width="11.140625" style="6" customWidth="1"/>
    <col min="12296" max="12296" width="13.42578125" style="6" customWidth="1"/>
    <col min="12297" max="12297" width="10.140625" style="6" customWidth="1"/>
    <col min="12298" max="12301" width="9.140625" style="6" customWidth="1"/>
    <col min="12302" max="12542" width="9.140625" style="6"/>
    <col min="12543" max="12543" width="43.5703125" style="6" customWidth="1"/>
    <col min="12544" max="12544" width="15" style="6" customWidth="1"/>
    <col min="12545" max="12545" width="12" style="6" customWidth="1"/>
    <col min="12546" max="12550" width="9.140625" style="6"/>
    <col min="12551" max="12551" width="11.140625" style="6" customWidth="1"/>
    <col min="12552" max="12552" width="13.42578125" style="6" customWidth="1"/>
    <col min="12553" max="12553" width="10.140625" style="6" customWidth="1"/>
    <col min="12554" max="12557" width="9.140625" style="6" customWidth="1"/>
    <col min="12558" max="12798" width="9.140625" style="6"/>
    <col min="12799" max="12799" width="43.5703125" style="6" customWidth="1"/>
    <col min="12800" max="12800" width="15" style="6" customWidth="1"/>
    <col min="12801" max="12801" width="12" style="6" customWidth="1"/>
    <col min="12802" max="12806" width="9.140625" style="6"/>
    <col min="12807" max="12807" width="11.140625" style="6" customWidth="1"/>
    <col min="12808" max="12808" width="13.42578125" style="6" customWidth="1"/>
    <col min="12809" max="12809" width="10.140625" style="6" customWidth="1"/>
    <col min="12810" max="12813" width="9.140625" style="6" customWidth="1"/>
    <col min="12814" max="13054" width="9.140625" style="6"/>
    <col min="13055" max="13055" width="43.5703125" style="6" customWidth="1"/>
    <col min="13056" max="13056" width="15" style="6" customWidth="1"/>
    <col min="13057" max="13057" width="12" style="6" customWidth="1"/>
    <col min="13058" max="13062" width="9.140625" style="6"/>
    <col min="13063" max="13063" width="11.140625" style="6" customWidth="1"/>
    <col min="13064" max="13064" width="13.42578125" style="6" customWidth="1"/>
    <col min="13065" max="13065" width="10.140625" style="6" customWidth="1"/>
    <col min="13066" max="13069" width="9.140625" style="6" customWidth="1"/>
    <col min="13070" max="13310" width="9.140625" style="6"/>
    <col min="13311" max="13311" width="43.5703125" style="6" customWidth="1"/>
    <col min="13312" max="13312" width="15" style="6" customWidth="1"/>
    <col min="13313" max="13313" width="12" style="6" customWidth="1"/>
    <col min="13314" max="13318" width="9.140625" style="6"/>
    <col min="13319" max="13319" width="11.140625" style="6" customWidth="1"/>
    <col min="13320" max="13320" width="13.42578125" style="6" customWidth="1"/>
    <col min="13321" max="13321" width="10.140625" style="6" customWidth="1"/>
    <col min="13322" max="13325" width="9.140625" style="6" customWidth="1"/>
    <col min="13326" max="13566" width="9.140625" style="6"/>
    <col min="13567" max="13567" width="43.5703125" style="6" customWidth="1"/>
    <col min="13568" max="13568" width="15" style="6" customWidth="1"/>
    <col min="13569" max="13569" width="12" style="6" customWidth="1"/>
    <col min="13570" max="13574" width="9.140625" style="6"/>
    <col min="13575" max="13575" width="11.140625" style="6" customWidth="1"/>
    <col min="13576" max="13576" width="13.42578125" style="6" customWidth="1"/>
    <col min="13577" max="13577" width="10.140625" style="6" customWidth="1"/>
    <col min="13578" max="13581" width="9.140625" style="6" customWidth="1"/>
    <col min="13582" max="13822" width="9.140625" style="6"/>
    <col min="13823" max="13823" width="43.5703125" style="6" customWidth="1"/>
    <col min="13824" max="13824" width="15" style="6" customWidth="1"/>
    <col min="13825" max="13825" width="12" style="6" customWidth="1"/>
    <col min="13826" max="13830" width="9.140625" style="6"/>
    <col min="13831" max="13831" width="11.140625" style="6" customWidth="1"/>
    <col min="13832" max="13832" width="13.42578125" style="6" customWidth="1"/>
    <col min="13833" max="13833" width="10.140625" style="6" customWidth="1"/>
    <col min="13834" max="13837" width="9.140625" style="6" customWidth="1"/>
    <col min="13838" max="14078" width="9.140625" style="6"/>
    <col min="14079" max="14079" width="43.5703125" style="6" customWidth="1"/>
    <col min="14080" max="14080" width="15" style="6" customWidth="1"/>
    <col min="14081" max="14081" width="12" style="6" customWidth="1"/>
    <col min="14082" max="14086" width="9.140625" style="6"/>
    <col min="14087" max="14087" width="11.140625" style="6" customWidth="1"/>
    <col min="14088" max="14088" width="13.42578125" style="6" customWidth="1"/>
    <col min="14089" max="14089" width="10.140625" style="6" customWidth="1"/>
    <col min="14090" max="14093" width="9.140625" style="6" customWidth="1"/>
    <col min="14094" max="14334" width="9.140625" style="6"/>
    <col min="14335" max="14335" width="43.5703125" style="6" customWidth="1"/>
    <col min="14336" max="14336" width="15" style="6" customWidth="1"/>
    <col min="14337" max="14337" width="12" style="6" customWidth="1"/>
    <col min="14338" max="14342" width="9.140625" style="6"/>
    <col min="14343" max="14343" width="11.140625" style="6" customWidth="1"/>
    <col min="14344" max="14344" width="13.42578125" style="6" customWidth="1"/>
    <col min="14345" max="14345" width="10.140625" style="6" customWidth="1"/>
    <col min="14346" max="14349" width="9.140625" style="6" customWidth="1"/>
    <col min="14350" max="14590" width="9.140625" style="6"/>
    <col min="14591" max="14591" width="43.5703125" style="6" customWidth="1"/>
    <col min="14592" max="14592" width="15" style="6" customWidth="1"/>
    <col min="14593" max="14593" width="12" style="6" customWidth="1"/>
    <col min="14594" max="14598" width="9.140625" style="6"/>
    <col min="14599" max="14599" width="11.140625" style="6" customWidth="1"/>
    <col min="14600" max="14600" width="13.42578125" style="6" customWidth="1"/>
    <col min="14601" max="14601" width="10.140625" style="6" customWidth="1"/>
    <col min="14602" max="14605" width="9.140625" style="6" customWidth="1"/>
    <col min="14606" max="14846" width="9.140625" style="6"/>
    <col min="14847" max="14847" width="43.5703125" style="6" customWidth="1"/>
    <col min="14848" max="14848" width="15" style="6" customWidth="1"/>
    <col min="14849" max="14849" width="12" style="6" customWidth="1"/>
    <col min="14850" max="14854" width="9.140625" style="6"/>
    <col min="14855" max="14855" width="11.140625" style="6" customWidth="1"/>
    <col min="14856" max="14856" width="13.42578125" style="6" customWidth="1"/>
    <col min="14857" max="14857" width="10.140625" style="6" customWidth="1"/>
    <col min="14858" max="14861" width="9.140625" style="6" customWidth="1"/>
    <col min="14862" max="15102" width="9.140625" style="6"/>
    <col min="15103" max="15103" width="43.5703125" style="6" customWidth="1"/>
    <col min="15104" max="15104" width="15" style="6" customWidth="1"/>
    <col min="15105" max="15105" width="12" style="6" customWidth="1"/>
    <col min="15106" max="15110" width="9.140625" style="6"/>
    <col min="15111" max="15111" width="11.140625" style="6" customWidth="1"/>
    <col min="15112" max="15112" width="13.42578125" style="6" customWidth="1"/>
    <col min="15113" max="15113" width="10.140625" style="6" customWidth="1"/>
    <col min="15114" max="15117" width="9.140625" style="6" customWidth="1"/>
    <col min="15118" max="15358" width="9.140625" style="6"/>
    <col min="15359" max="15359" width="43.5703125" style="6" customWidth="1"/>
    <col min="15360" max="15360" width="15" style="6" customWidth="1"/>
    <col min="15361" max="15361" width="12" style="6" customWidth="1"/>
    <col min="15362" max="15366" width="9.140625" style="6"/>
    <col min="15367" max="15367" width="11.140625" style="6" customWidth="1"/>
    <col min="15368" max="15368" width="13.42578125" style="6" customWidth="1"/>
    <col min="15369" max="15369" width="10.140625" style="6" customWidth="1"/>
    <col min="15370" max="15373" width="9.140625" style="6" customWidth="1"/>
    <col min="15374" max="15614" width="9.140625" style="6"/>
    <col min="15615" max="15615" width="43.5703125" style="6" customWidth="1"/>
    <col min="15616" max="15616" width="15" style="6" customWidth="1"/>
    <col min="15617" max="15617" width="12" style="6" customWidth="1"/>
    <col min="15618" max="15622" width="9.140625" style="6"/>
    <col min="15623" max="15623" width="11.140625" style="6" customWidth="1"/>
    <col min="15624" max="15624" width="13.42578125" style="6" customWidth="1"/>
    <col min="15625" max="15625" width="10.140625" style="6" customWidth="1"/>
    <col min="15626" max="15629" width="9.140625" style="6" customWidth="1"/>
    <col min="15630" max="15870" width="9.140625" style="6"/>
    <col min="15871" max="15871" width="43.5703125" style="6" customWidth="1"/>
    <col min="15872" max="15872" width="15" style="6" customWidth="1"/>
    <col min="15873" max="15873" width="12" style="6" customWidth="1"/>
    <col min="15874" max="15878" width="9.140625" style="6"/>
    <col min="15879" max="15879" width="11.140625" style="6" customWidth="1"/>
    <col min="15880" max="15880" width="13.42578125" style="6" customWidth="1"/>
    <col min="15881" max="15881" width="10.140625" style="6" customWidth="1"/>
    <col min="15882" max="15885" width="9.140625" style="6" customWidth="1"/>
    <col min="15886" max="16126" width="9.140625" style="6"/>
    <col min="16127" max="16127" width="43.5703125" style="6" customWidth="1"/>
    <col min="16128" max="16128" width="15" style="6" customWidth="1"/>
    <col min="16129" max="16129" width="12" style="6" customWidth="1"/>
    <col min="16130" max="16134" width="9.140625" style="6"/>
    <col min="16135" max="16135" width="11.140625" style="6" customWidth="1"/>
    <col min="16136" max="16136" width="13.42578125" style="6" customWidth="1"/>
    <col min="16137" max="16137" width="10.140625" style="6" customWidth="1"/>
    <col min="16138" max="16141" width="9.140625" style="6" customWidth="1"/>
    <col min="16142" max="16384" width="9.140625" style="6"/>
  </cols>
  <sheetData>
    <row r="1" spans="1:16" ht="56.25" customHeight="1">
      <c r="A1" s="122" t="s">
        <v>46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18" t="s">
        <v>16</v>
      </c>
      <c r="C6" s="119"/>
      <c r="D6" s="24"/>
      <c r="E6" s="4">
        <v>118</v>
      </c>
      <c r="F6" s="4">
        <v>16</v>
      </c>
      <c r="G6" s="4">
        <v>93</v>
      </c>
      <c r="H6" s="4"/>
      <c r="I6" s="4">
        <v>2</v>
      </c>
      <c r="J6" s="4">
        <f>+I6+H6+G6+F6</f>
        <v>111</v>
      </c>
      <c r="K6" s="4">
        <v>7</v>
      </c>
      <c r="L6" s="4"/>
      <c r="M6" s="4">
        <v>37</v>
      </c>
      <c r="N6" s="2"/>
      <c r="O6" s="2"/>
      <c r="P6" s="2"/>
    </row>
    <row r="7" spans="1:16" ht="32.25" customHeight="1">
      <c r="A7" s="11">
        <v>2</v>
      </c>
      <c r="B7" s="118" t="s">
        <v>15</v>
      </c>
      <c r="C7" s="119"/>
      <c r="D7" s="24">
        <v>1</v>
      </c>
      <c r="E7" s="4">
        <v>44</v>
      </c>
      <c r="F7" s="4">
        <v>9</v>
      </c>
      <c r="G7" s="4">
        <v>31</v>
      </c>
      <c r="H7" s="4">
        <v>4</v>
      </c>
      <c r="I7" s="4">
        <v>1</v>
      </c>
      <c r="J7" s="4">
        <f t="shared" ref="J7:J22" si="0">+I7+H7+G7+F7</f>
        <v>45</v>
      </c>
      <c r="K7" s="4"/>
      <c r="L7" s="4"/>
      <c r="M7" s="4">
        <v>24</v>
      </c>
    </row>
    <row r="8" spans="1:16" ht="32.25" customHeight="1">
      <c r="A8" s="11">
        <v>3</v>
      </c>
      <c r="B8" s="118" t="s">
        <v>14</v>
      </c>
      <c r="C8" s="119"/>
      <c r="D8" s="24"/>
      <c r="E8" s="4">
        <v>10</v>
      </c>
      <c r="F8" s="4">
        <v>3</v>
      </c>
      <c r="G8" s="4">
        <v>7</v>
      </c>
      <c r="H8" s="4"/>
      <c r="I8" s="4"/>
      <c r="J8" s="4">
        <f t="shared" si="0"/>
        <v>10</v>
      </c>
      <c r="K8" s="4"/>
      <c r="L8" s="4"/>
      <c r="M8" s="4">
        <v>6</v>
      </c>
    </row>
    <row r="9" spans="1:16" ht="51.75" customHeight="1">
      <c r="A9" s="11">
        <v>4</v>
      </c>
      <c r="B9" s="118" t="s">
        <v>13</v>
      </c>
      <c r="C9" s="119"/>
      <c r="D9" s="24"/>
      <c r="E9" s="4">
        <v>5</v>
      </c>
      <c r="F9" s="4">
        <v>3</v>
      </c>
      <c r="G9" s="4">
        <v>2</v>
      </c>
      <c r="H9" s="4"/>
      <c r="I9" s="4"/>
      <c r="J9" s="4">
        <f t="shared" si="0"/>
        <v>5</v>
      </c>
      <c r="K9" s="4"/>
      <c r="L9" s="4"/>
      <c r="M9" s="4">
        <v>2</v>
      </c>
    </row>
    <row r="10" spans="1:16" ht="37.5" customHeight="1">
      <c r="A10" s="11">
        <v>5</v>
      </c>
      <c r="B10" s="118" t="s">
        <v>12</v>
      </c>
      <c r="C10" s="119"/>
      <c r="D10" s="24"/>
      <c r="E10" s="4">
        <v>502</v>
      </c>
      <c r="F10" s="4">
        <v>6</v>
      </c>
      <c r="G10" s="4">
        <v>485</v>
      </c>
      <c r="H10" s="4">
        <v>9</v>
      </c>
      <c r="I10" s="4">
        <v>2</v>
      </c>
      <c r="J10" s="4">
        <f t="shared" si="0"/>
        <v>502</v>
      </c>
      <c r="K10" s="4"/>
      <c r="L10" s="4"/>
      <c r="M10" s="4">
        <v>2</v>
      </c>
    </row>
    <row r="11" spans="1:16" ht="63.75" customHeight="1">
      <c r="A11" s="12">
        <v>6</v>
      </c>
      <c r="B11" s="137" t="s">
        <v>11</v>
      </c>
      <c r="C11" s="138"/>
      <c r="D11" s="24"/>
      <c r="E11" s="4">
        <v>38</v>
      </c>
      <c r="F11" s="4">
        <v>1</v>
      </c>
      <c r="G11" s="4">
        <v>35</v>
      </c>
      <c r="H11" s="4">
        <v>1</v>
      </c>
      <c r="I11" s="4">
        <v>1</v>
      </c>
      <c r="J11" s="4">
        <f t="shared" si="0"/>
        <v>38</v>
      </c>
      <c r="K11" s="4"/>
      <c r="L11" s="4"/>
      <c r="M11" s="4">
        <v>1</v>
      </c>
    </row>
    <row r="12" spans="1:16" ht="44.25" customHeight="1">
      <c r="A12" s="12">
        <v>7</v>
      </c>
      <c r="B12" s="137" t="s">
        <v>10</v>
      </c>
      <c r="C12" s="138"/>
      <c r="D12" s="24"/>
      <c r="E12" s="4">
        <v>33</v>
      </c>
      <c r="F12" s="4">
        <v>5</v>
      </c>
      <c r="G12" s="4">
        <v>28</v>
      </c>
      <c r="H12" s="4"/>
      <c r="I12" s="4"/>
      <c r="J12" s="4">
        <f t="shared" si="0"/>
        <v>33</v>
      </c>
      <c r="K12" s="4"/>
      <c r="L12" s="4"/>
      <c r="M12" s="4">
        <v>2</v>
      </c>
    </row>
    <row r="13" spans="1:16" ht="51" customHeight="1">
      <c r="A13" s="12">
        <v>8</v>
      </c>
      <c r="B13" s="137" t="s">
        <v>9</v>
      </c>
      <c r="C13" s="138"/>
      <c r="D13" s="24"/>
      <c r="E13" s="4">
        <v>16</v>
      </c>
      <c r="F13" s="4"/>
      <c r="G13" s="4">
        <v>16</v>
      </c>
      <c r="H13" s="4"/>
      <c r="I13" s="4"/>
      <c r="J13" s="4">
        <f t="shared" si="0"/>
        <v>16</v>
      </c>
      <c r="K13" s="4"/>
      <c r="L13" s="4"/>
      <c r="M13" s="4"/>
    </row>
    <row r="14" spans="1:16" ht="34.5" customHeight="1">
      <c r="A14" s="12">
        <v>9</v>
      </c>
      <c r="B14" s="139" t="s">
        <v>8</v>
      </c>
      <c r="C14" s="140"/>
      <c r="D14" s="25"/>
      <c r="E14" s="4">
        <v>503</v>
      </c>
      <c r="F14" s="4">
        <v>1</v>
      </c>
      <c r="G14" s="4">
        <v>497</v>
      </c>
      <c r="H14" s="4">
        <v>5</v>
      </c>
      <c r="I14" s="4"/>
      <c r="J14" s="4">
        <f t="shared" si="0"/>
        <v>503</v>
      </c>
      <c r="K14" s="4"/>
      <c r="L14" s="4"/>
      <c r="M14" s="4"/>
    </row>
    <row r="15" spans="1:16" ht="73.5" customHeight="1">
      <c r="A15" s="12">
        <v>10</v>
      </c>
      <c r="B15" s="139" t="s">
        <v>7</v>
      </c>
      <c r="C15" s="140"/>
      <c r="D15" s="4">
        <v>29</v>
      </c>
      <c r="E15" s="4">
        <v>75</v>
      </c>
      <c r="F15" s="4">
        <v>60</v>
      </c>
      <c r="G15" s="4">
        <v>4</v>
      </c>
      <c r="H15" s="4"/>
      <c r="I15" s="4"/>
      <c r="J15" s="4">
        <f t="shared" si="0"/>
        <v>64</v>
      </c>
      <c r="K15" s="4"/>
      <c r="L15" s="4">
        <v>39</v>
      </c>
      <c r="M15" s="4">
        <v>35</v>
      </c>
    </row>
    <row r="16" spans="1:16" ht="43.5" customHeight="1">
      <c r="A16" s="12">
        <v>11</v>
      </c>
      <c r="B16" s="139" t="s">
        <v>30</v>
      </c>
      <c r="C16" s="140"/>
      <c r="D16" s="89"/>
      <c r="E16" s="4">
        <v>18</v>
      </c>
      <c r="F16" s="4">
        <v>7</v>
      </c>
      <c r="G16" s="4">
        <v>8</v>
      </c>
      <c r="H16" s="4"/>
      <c r="I16" s="4">
        <v>2</v>
      </c>
      <c r="J16" s="4">
        <f t="shared" si="0"/>
        <v>17</v>
      </c>
      <c r="K16" s="4"/>
      <c r="L16" s="4"/>
      <c r="M16" s="4">
        <v>4</v>
      </c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0" t="s">
        <v>5</v>
      </c>
      <c r="C18" s="121"/>
      <c r="D18" s="4">
        <v>1</v>
      </c>
      <c r="E18" s="4">
        <v>11</v>
      </c>
      <c r="F18" s="4"/>
      <c r="G18" s="4">
        <v>11</v>
      </c>
      <c r="H18" s="4"/>
      <c r="I18" s="4">
        <v>1</v>
      </c>
      <c r="J18" s="4">
        <f t="shared" si="0"/>
        <v>12</v>
      </c>
      <c r="K18" s="4"/>
      <c r="L18" s="4"/>
      <c r="M18" s="4">
        <v>1</v>
      </c>
    </row>
    <row r="19" spans="1:19" ht="34.5" customHeight="1">
      <c r="A19" s="13">
        <v>2</v>
      </c>
      <c r="B19" s="120" t="s">
        <v>4</v>
      </c>
      <c r="C19" s="121"/>
      <c r="D19" s="4">
        <v>51</v>
      </c>
      <c r="E19" s="4">
        <v>107</v>
      </c>
      <c r="F19" s="4">
        <v>41</v>
      </c>
      <c r="G19" s="4">
        <v>28</v>
      </c>
      <c r="H19" s="4">
        <v>14</v>
      </c>
      <c r="I19" s="4"/>
      <c r="J19" s="4">
        <f t="shared" si="0"/>
        <v>83</v>
      </c>
      <c r="K19" s="4">
        <v>1</v>
      </c>
      <c r="L19" s="4">
        <v>74</v>
      </c>
      <c r="M19" s="4">
        <v>7</v>
      </c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18" t="s">
        <v>3</v>
      </c>
      <c r="C20" s="119"/>
      <c r="D20" s="4">
        <v>1</v>
      </c>
      <c r="E20" s="4">
        <v>6</v>
      </c>
      <c r="F20" s="4">
        <v>1</v>
      </c>
      <c r="G20" s="4">
        <v>5</v>
      </c>
      <c r="H20" s="4"/>
      <c r="I20" s="4"/>
      <c r="J20" s="4">
        <f t="shared" si="0"/>
        <v>6</v>
      </c>
      <c r="K20" s="4"/>
      <c r="L20" s="4">
        <v>1</v>
      </c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18" t="s">
        <v>2</v>
      </c>
      <c r="C21" s="119"/>
      <c r="D21" s="4">
        <v>7</v>
      </c>
      <c r="E21" s="4">
        <v>71</v>
      </c>
      <c r="F21" s="4">
        <v>58</v>
      </c>
      <c r="G21" s="4">
        <v>14</v>
      </c>
      <c r="H21" s="4">
        <v>1</v>
      </c>
      <c r="I21" s="4"/>
      <c r="J21" s="4">
        <f t="shared" si="0"/>
        <v>73</v>
      </c>
      <c r="K21" s="4">
        <v>2</v>
      </c>
      <c r="L21" s="4">
        <v>2</v>
      </c>
      <c r="M21" s="4">
        <v>9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1" t="s">
        <v>1</v>
      </c>
      <c r="C22" s="142"/>
      <c r="D22" s="4">
        <v>4</v>
      </c>
      <c r="E22" s="4">
        <v>21</v>
      </c>
      <c r="F22" s="4"/>
      <c r="G22" s="4">
        <v>9</v>
      </c>
      <c r="H22" s="4"/>
      <c r="I22" s="4"/>
      <c r="J22" s="4">
        <f t="shared" si="0"/>
        <v>9</v>
      </c>
      <c r="K22" s="4"/>
      <c r="L22" s="4">
        <v>8</v>
      </c>
      <c r="M22" s="4">
        <v>1</v>
      </c>
    </row>
    <row r="23" spans="1:19" ht="15.75">
      <c r="A23" s="143" t="s">
        <v>0</v>
      </c>
      <c r="B23" s="144"/>
      <c r="C23" s="145"/>
      <c r="D23" s="91">
        <f t="shared" ref="D23:M23" si="1">SUM(D6:D16,D18:D22)</f>
        <v>94</v>
      </c>
      <c r="E23" s="91">
        <f t="shared" si="1"/>
        <v>1578</v>
      </c>
      <c r="F23" s="91">
        <f t="shared" si="1"/>
        <v>211</v>
      </c>
      <c r="G23" s="91">
        <f t="shared" si="1"/>
        <v>1273</v>
      </c>
      <c r="H23" s="91">
        <f t="shared" si="1"/>
        <v>34</v>
      </c>
      <c r="I23" s="91">
        <f t="shared" si="1"/>
        <v>9</v>
      </c>
      <c r="J23" s="91">
        <f t="shared" si="1"/>
        <v>1527</v>
      </c>
      <c r="K23" s="91">
        <f t="shared" si="1"/>
        <v>10</v>
      </c>
      <c r="L23" s="91">
        <f t="shared" si="1"/>
        <v>124</v>
      </c>
      <c r="M23" s="91">
        <f t="shared" si="1"/>
        <v>131</v>
      </c>
    </row>
    <row r="24" spans="1:19" ht="60.75" customHeight="1">
      <c r="A24" s="90"/>
      <c r="B24" s="146" t="s">
        <v>48</v>
      </c>
      <c r="C24" s="193"/>
      <c r="D24" s="193"/>
      <c r="E24" s="193"/>
      <c r="F24" s="90"/>
      <c r="G24" s="90"/>
      <c r="H24" s="90"/>
      <c r="I24" s="90"/>
      <c r="J24" s="90"/>
      <c r="K24" s="90"/>
      <c r="L24" s="90"/>
      <c r="M24" s="90"/>
    </row>
    <row r="25" spans="1:19" ht="26.2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</sheetData>
  <sheetProtection sheet="1" objects="1" scenarios="1"/>
  <mergeCells count="31">
    <mergeCell ref="B19:C19"/>
    <mergeCell ref="B6:C6"/>
    <mergeCell ref="B20:C20"/>
    <mergeCell ref="B24:E24"/>
    <mergeCell ref="B22:C22"/>
    <mergeCell ref="B16:C16"/>
    <mergeCell ref="B21:C21"/>
    <mergeCell ref="A23:C23"/>
    <mergeCell ref="B18:C18"/>
    <mergeCell ref="B8:C8"/>
    <mergeCell ref="B9:C9"/>
    <mergeCell ref="B10:C10"/>
    <mergeCell ref="B11:C11"/>
    <mergeCell ref="B12:C12"/>
    <mergeCell ref="B13:C13"/>
    <mergeCell ref="B14:C14"/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B15:C15"/>
    <mergeCell ref="D17:M17"/>
    <mergeCell ref="B7:C7"/>
    <mergeCell ref="A5:C5"/>
    <mergeCell ref="A17:C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S60"/>
  <sheetViews>
    <sheetView workbookViewId="0">
      <selection activeCell="A3" sqref="A3:C4"/>
    </sheetView>
  </sheetViews>
  <sheetFormatPr defaultRowHeight="15"/>
  <cols>
    <col min="1" max="2" width="9.140625" style="6"/>
    <col min="3" max="3" width="43.5703125" style="6" customWidth="1"/>
    <col min="4" max="4" width="15" style="6" customWidth="1"/>
    <col min="5" max="5" width="12" style="6" customWidth="1"/>
    <col min="6" max="10" width="9.140625" style="6"/>
    <col min="11" max="11" width="11.140625" style="6" customWidth="1"/>
    <col min="12" max="12" width="13.42578125" style="6" customWidth="1"/>
    <col min="13" max="13" width="10.140625" style="6" customWidth="1"/>
    <col min="14" max="16384" width="9.140625" style="6"/>
  </cols>
  <sheetData>
    <row r="1" spans="1:16" ht="56.25" customHeight="1">
      <c r="A1" s="122" t="s">
        <v>36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45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18" t="s">
        <v>16</v>
      </c>
      <c r="C6" s="119"/>
      <c r="D6" s="4"/>
      <c r="E6" s="4">
        <v>72</v>
      </c>
      <c r="F6" s="4">
        <v>16</v>
      </c>
      <c r="G6" s="4">
        <v>55</v>
      </c>
      <c r="H6" s="4">
        <v>1</v>
      </c>
      <c r="I6" s="4"/>
      <c r="J6" s="4">
        <v>72</v>
      </c>
      <c r="K6" s="4"/>
      <c r="L6" s="4"/>
      <c r="M6" s="4">
        <v>35</v>
      </c>
      <c r="N6" s="2"/>
      <c r="O6" s="2"/>
      <c r="P6" s="2"/>
    </row>
    <row r="7" spans="1:16" ht="32.25" customHeight="1">
      <c r="A7" s="11">
        <v>2</v>
      </c>
      <c r="B7" s="118" t="s">
        <v>15</v>
      </c>
      <c r="C7" s="119"/>
      <c r="D7" s="4"/>
      <c r="E7" s="4">
        <v>68</v>
      </c>
      <c r="F7" s="4">
        <v>7</v>
      </c>
      <c r="G7" s="4">
        <v>57</v>
      </c>
      <c r="H7" s="4">
        <v>3</v>
      </c>
      <c r="I7" s="4"/>
      <c r="J7" s="4">
        <v>67</v>
      </c>
      <c r="K7" s="4"/>
      <c r="L7" s="4">
        <v>1</v>
      </c>
      <c r="M7" s="4">
        <v>31</v>
      </c>
    </row>
    <row r="8" spans="1:16" ht="32.25" customHeight="1">
      <c r="A8" s="11">
        <v>3</v>
      </c>
      <c r="B8" s="118" t="s">
        <v>14</v>
      </c>
      <c r="C8" s="119"/>
      <c r="D8" s="4"/>
      <c r="E8" s="4">
        <v>10</v>
      </c>
      <c r="F8" s="4">
        <v>1</v>
      </c>
      <c r="G8" s="4">
        <v>8</v>
      </c>
      <c r="H8" s="4"/>
      <c r="I8" s="4">
        <v>1</v>
      </c>
      <c r="J8" s="4">
        <v>10</v>
      </c>
      <c r="K8" s="4"/>
      <c r="L8" s="4"/>
      <c r="M8" s="4">
        <v>4</v>
      </c>
    </row>
    <row r="9" spans="1:16" ht="51.75" customHeight="1">
      <c r="A9" s="11">
        <v>4</v>
      </c>
      <c r="B9" s="118" t="s">
        <v>13</v>
      </c>
      <c r="C9" s="119"/>
      <c r="D9" s="4"/>
      <c r="E9" s="4">
        <v>3</v>
      </c>
      <c r="F9" s="4">
        <v>2</v>
      </c>
      <c r="G9" s="4">
        <v>1</v>
      </c>
      <c r="H9" s="4"/>
      <c r="I9" s="4"/>
      <c r="J9" s="4">
        <v>3</v>
      </c>
      <c r="K9" s="4"/>
      <c r="L9" s="4"/>
      <c r="M9" s="4">
        <v>1</v>
      </c>
    </row>
    <row r="10" spans="1:16" ht="37.5" customHeight="1">
      <c r="A10" s="11">
        <v>5</v>
      </c>
      <c r="B10" s="118" t="s">
        <v>12</v>
      </c>
      <c r="C10" s="119"/>
      <c r="D10" s="4"/>
      <c r="E10" s="4">
        <v>357</v>
      </c>
      <c r="F10" s="4">
        <v>60</v>
      </c>
      <c r="G10" s="4">
        <v>294</v>
      </c>
      <c r="H10" s="4">
        <v>2</v>
      </c>
      <c r="I10" s="4">
        <v>1</v>
      </c>
      <c r="J10" s="4">
        <v>357</v>
      </c>
      <c r="K10" s="4"/>
      <c r="L10" s="4"/>
      <c r="M10" s="4">
        <v>13</v>
      </c>
    </row>
    <row r="11" spans="1:16" ht="63.75" customHeight="1">
      <c r="A11" s="12">
        <v>6</v>
      </c>
      <c r="B11" s="137" t="s">
        <v>11</v>
      </c>
      <c r="C11" s="138"/>
      <c r="D11" s="4"/>
      <c r="E11" s="4">
        <v>14</v>
      </c>
      <c r="F11" s="4">
        <v>4</v>
      </c>
      <c r="G11" s="4">
        <v>10</v>
      </c>
      <c r="H11" s="4"/>
      <c r="I11" s="4"/>
      <c r="J11" s="4">
        <v>14</v>
      </c>
      <c r="K11" s="4"/>
      <c r="L11" s="4"/>
      <c r="M11" s="4"/>
    </row>
    <row r="12" spans="1:16" ht="44.25" customHeight="1">
      <c r="A12" s="12">
        <v>7</v>
      </c>
      <c r="B12" s="137" t="s">
        <v>10</v>
      </c>
      <c r="C12" s="138"/>
      <c r="D12" s="4"/>
      <c r="E12" s="4">
        <v>71</v>
      </c>
      <c r="F12" s="4">
        <v>3</v>
      </c>
      <c r="G12" s="4">
        <v>68</v>
      </c>
      <c r="H12" s="4"/>
      <c r="I12" s="4"/>
      <c r="J12" s="4">
        <v>71</v>
      </c>
      <c r="K12" s="4"/>
      <c r="L12" s="4"/>
      <c r="M12" s="4">
        <v>2</v>
      </c>
    </row>
    <row r="13" spans="1:16" ht="51" customHeight="1">
      <c r="A13" s="12">
        <v>8</v>
      </c>
      <c r="B13" s="137" t="s">
        <v>9</v>
      </c>
      <c r="C13" s="138"/>
      <c r="D13" s="4"/>
      <c r="E13" s="4">
        <v>4</v>
      </c>
      <c r="F13" s="4"/>
      <c r="G13" s="4">
        <v>4</v>
      </c>
      <c r="H13" s="4"/>
      <c r="I13" s="4"/>
      <c r="J13" s="4">
        <v>4</v>
      </c>
      <c r="K13" s="4"/>
      <c r="L13" s="4"/>
      <c r="M13" s="4"/>
    </row>
    <row r="14" spans="1:16" ht="34.5" customHeight="1">
      <c r="A14" s="12">
        <v>9</v>
      </c>
      <c r="B14" s="139" t="s">
        <v>8</v>
      </c>
      <c r="C14" s="140"/>
      <c r="D14" s="4"/>
      <c r="E14" s="4">
        <v>546</v>
      </c>
      <c r="F14" s="4">
        <v>13</v>
      </c>
      <c r="G14" s="4">
        <v>475</v>
      </c>
      <c r="H14" s="4">
        <v>58</v>
      </c>
      <c r="I14" s="4"/>
      <c r="J14" s="4">
        <v>546</v>
      </c>
      <c r="K14" s="4"/>
      <c r="L14" s="4"/>
      <c r="M14" s="4">
        <v>2</v>
      </c>
    </row>
    <row r="15" spans="1:16" ht="64.5" customHeight="1">
      <c r="A15" s="12">
        <v>10</v>
      </c>
      <c r="B15" s="139" t="s">
        <v>7</v>
      </c>
      <c r="C15" s="140"/>
      <c r="D15" s="4">
        <v>20</v>
      </c>
      <c r="E15" s="4">
        <v>65</v>
      </c>
      <c r="F15" s="4">
        <v>41</v>
      </c>
      <c r="G15" s="4">
        <v>12</v>
      </c>
      <c r="H15" s="4"/>
      <c r="I15" s="4"/>
      <c r="J15" s="4">
        <v>53</v>
      </c>
      <c r="K15" s="4">
        <v>1</v>
      </c>
      <c r="L15" s="4">
        <v>31</v>
      </c>
      <c r="M15" s="4">
        <v>41</v>
      </c>
    </row>
    <row r="16" spans="1:16" ht="39.75" customHeight="1">
      <c r="A16" s="12">
        <v>11</v>
      </c>
      <c r="B16" s="139" t="s">
        <v>30</v>
      </c>
      <c r="C16" s="140"/>
      <c r="D16" s="4"/>
      <c r="E16" s="4">
        <v>15</v>
      </c>
      <c r="F16" s="4">
        <v>3</v>
      </c>
      <c r="G16" s="4">
        <v>10</v>
      </c>
      <c r="H16" s="4"/>
      <c r="I16" s="4">
        <v>2</v>
      </c>
      <c r="J16" s="4">
        <v>15</v>
      </c>
      <c r="K16" s="4"/>
      <c r="L16" s="4"/>
      <c r="M16" s="4">
        <v>3</v>
      </c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0" t="s">
        <v>5</v>
      </c>
      <c r="C18" s="121"/>
      <c r="D18" s="4">
        <v>17</v>
      </c>
      <c r="E18" s="4">
        <v>104</v>
      </c>
      <c r="F18" s="4">
        <v>58</v>
      </c>
      <c r="G18" s="4">
        <v>51</v>
      </c>
      <c r="H18" s="4"/>
      <c r="I18" s="4">
        <v>1</v>
      </c>
      <c r="J18" s="4">
        <v>110</v>
      </c>
      <c r="K18" s="4">
        <v>3</v>
      </c>
      <c r="L18" s="4">
        <v>8</v>
      </c>
      <c r="M18" s="4">
        <v>40</v>
      </c>
    </row>
    <row r="19" spans="1:19" ht="34.5" customHeight="1">
      <c r="A19" s="13">
        <v>2</v>
      </c>
      <c r="B19" s="120" t="s">
        <v>4</v>
      </c>
      <c r="C19" s="121"/>
      <c r="D19" s="4">
        <v>24</v>
      </c>
      <c r="E19" s="4">
        <v>108</v>
      </c>
      <c r="F19" s="4">
        <v>47</v>
      </c>
      <c r="G19" s="4">
        <v>27</v>
      </c>
      <c r="H19" s="4">
        <v>1</v>
      </c>
      <c r="I19" s="4">
        <v>1</v>
      </c>
      <c r="J19" s="4">
        <v>76</v>
      </c>
      <c r="K19" s="4">
        <v>6</v>
      </c>
      <c r="L19" s="4">
        <v>50</v>
      </c>
      <c r="M19" s="4">
        <v>8</v>
      </c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18" t="s">
        <v>3</v>
      </c>
      <c r="C20" s="119"/>
      <c r="D20" s="4"/>
      <c r="E20" s="4">
        <v>3</v>
      </c>
      <c r="F20" s="4"/>
      <c r="G20" s="4">
        <v>2</v>
      </c>
      <c r="H20" s="4"/>
      <c r="I20" s="4"/>
      <c r="J20" s="4">
        <v>2</v>
      </c>
      <c r="K20" s="4"/>
      <c r="L20" s="4">
        <v>1</v>
      </c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18" t="s">
        <v>2</v>
      </c>
      <c r="C21" s="119"/>
      <c r="D21" s="4">
        <v>7</v>
      </c>
      <c r="E21" s="4">
        <v>22</v>
      </c>
      <c r="F21" s="4">
        <v>11</v>
      </c>
      <c r="G21" s="4">
        <v>15</v>
      </c>
      <c r="H21" s="4">
        <v>1</v>
      </c>
      <c r="I21" s="4">
        <v>1</v>
      </c>
      <c r="J21" s="4">
        <v>28</v>
      </c>
      <c r="K21" s="4"/>
      <c r="L21" s="4">
        <v>1</v>
      </c>
      <c r="M21" s="4">
        <v>3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1" t="s">
        <v>1</v>
      </c>
      <c r="C22" s="142"/>
      <c r="D22" s="4">
        <v>8</v>
      </c>
      <c r="E22" s="4">
        <v>26</v>
      </c>
      <c r="F22" s="4">
        <v>5</v>
      </c>
      <c r="G22" s="4">
        <v>8</v>
      </c>
      <c r="H22" s="4"/>
      <c r="I22" s="4"/>
      <c r="J22" s="4">
        <v>13</v>
      </c>
      <c r="K22" s="4"/>
      <c r="L22" s="4">
        <v>21</v>
      </c>
      <c r="M22" s="4"/>
    </row>
    <row r="23" spans="1:19" ht="15.75">
      <c r="A23" s="143" t="s">
        <v>0</v>
      </c>
      <c r="B23" s="144"/>
      <c r="C23" s="145"/>
      <c r="D23" s="91">
        <f>SUM(D6:D16,D18:D22)</f>
        <v>76</v>
      </c>
      <c r="E23" s="91">
        <f t="shared" ref="E23:M23" si="0">SUM(E6:E16,E18:E22)</f>
        <v>1488</v>
      </c>
      <c r="F23" s="91">
        <f t="shared" si="0"/>
        <v>271</v>
      </c>
      <c r="G23" s="91">
        <f t="shared" si="0"/>
        <v>1097</v>
      </c>
      <c r="H23" s="91">
        <f t="shared" si="0"/>
        <v>66</v>
      </c>
      <c r="I23" s="91">
        <f t="shared" si="0"/>
        <v>7</v>
      </c>
      <c r="J23" s="91">
        <f t="shared" si="0"/>
        <v>1441</v>
      </c>
      <c r="K23" s="91">
        <f t="shared" si="0"/>
        <v>10</v>
      </c>
      <c r="L23" s="91">
        <f>SUM(L6:L16,L18:L22)</f>
        <v>113</v>
      </c>
      <c r="M23" s="91">
        <f t="shared" si="0"/>
        <v>183</v>
      </c>
    </row>
    <row r="24" spans="1:19" ht="15.7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9">
      <c r="C25" s="1"/>
      <c r="D25" s="3"/>
      <c r="E25" s="3"/>
      <c r="F25" s="3"/>
    </row>
    <row r="26" spans="1:19">
      <c r="G26" s="35"/>
      <c r="H26" s="35"/>
      <c r="I26" s="35"/>
      <c r="J26" s="35"/>
    </row>
    <row r="27" spans="1:19">
      <c r="C27" s="36"/>
    </row>
    <row r="28" spans="1:19">
      <c r="C28" s="37"/>
    </row>
    <row r="31" spans="1:19">
      <c r="C31" s="35"/>
    </row>
    <row r="32" spans="1:19">
      <c r="C32" s="35"/>
      <c r="D32" s="35"/>
      <c r="E32" s="35"/>
      <c r="F32" s="35"/>
    </row>
    <row r="33" spans="2:8">
      <c r="B33" s="72"/>
      <c r="C33" s="73"/>
      <c r="D33" s="74"/>
      <c r="E33" s="75"/>
      <c r="F33" s="76"/>
      <c r="G33" s="38"/>
      <c r="H33" s="39"/>
    </row>
    <row r="34" spans="2:8">
      <c r="B34" s="72"/>
      <c r="C34" s="73"/>
      <c r="D34" s="74"/>
      <c r="E34" s="75"/>
      <c r="F34" s="76"/>
      <c r="G34" s="38"/>
      <c r="H34" s="39"/>
    </row>
    <row r="35" spans="2:8">
      <c r="B35" s="72"/>
      <c r="C35" s="40"/>
      <c r="D35" s="72"/>
      <c r="E35" s="72"/>
      <c r="F35" s="72"/>
    </row>
    <row r="36" spans="2:8">
      <c r="B36" s="72"/>
      <c r="C36" s="40"/>
      <c r="D36" s="72"/>
      <c r="E36" s="72"/>
      <c r="F36" s="72"/>
    </row>
    <row r="37" spans="2:8">
      <c r="B37" s="72"/>
      <c r="C37" s="77"/>
      <c r="D37" s="72"/>
      <c r="E37" s="72"/>
      <c r="F37" s="72"/>
    </row>
    <row r="38" spans="2:8">
      <c r="B38" s="72"/>
      <c r="C38" s="77"/>
      <c r="D38" s="72"/>
      <c r="E38" s="72"/>
      <c r="F38" s="72"/>
    </row>
    <row r="39" spans="2:8">
      <c r="B39" s="72"/>
      <c r="C39" s="78"/>
      <c r="D39" s="72"/>
      <c r="E39" s="72"/>
      <c r="F39" s="72"/>
    </row>
    <row r="40" spans="2:8">
      <c r="B40" s="72"/>
      <c r="C40" s="79"/>
      <c r="D40" s="72"/>
      <c r="E40" s="72"/>
      <c r="F40" s="72"/>
    </row>
    <row r="41" spans="2:8">
      <c r="B41" s="72"/>
      <c r="C41" s="79"/>
      <c r="D41" s="72"/>
      <c r="E41" s="72"/>
      <c r="F41" s="72"/>
    </row>
    <row r="42" spans="2:8">
      <c r="B42" s="72"/>
      <c r="C42" s="79"/>
      <c r="D42" s="72"/>
      <c r="E42" s="72"/>
      <c r="F42" s="72"/>
    </row>
    <row r="43" spans="2:8">
      <c r="B43" s="72"/>
      <c r="C43" s="79"/>
      <c r="D43" s="72"/>
      <c r="E43" s="72"/>
      <c r="F43" s="72"/>
    </row>
    <row r="44" spans="2:8">
      <c r="B44" s="72"/>
      <c r="C44" s="79"/>
      <c r="D44" s="72"/>
      <c r="E44" s="72"/>
      <c r="F44" s="72"/>
    </row>
    <row r="45" spans="2:8">
      <c r="B45" s="72"/>
      <c r="C45" s="79"/>
      <c r="D45" s="72"/>
      <c r="E45" s="72"/>
      <c r="F45" s="72"/>
    </row>
    <row r="46" spans="2:8">
      <c r="B46" s="72"/>
      <c r="C46" s="79"/>
      <c r="D46" s="72"/>
      <c r="E46" s="72"/>
      <c r="F46" s="72"/>
    </row>
    <row r="47" spans="2:8">
      <c r="B47" s="72"/>
      <c r="C47" s="79"/>
      <c r="D47" s="72"/>
      <c r="E47" s="72"/>
      <c r="F47" s="72"/>
    </row>
    <row r="48" spans="2:8">
      <c r="B48" s="72"/>
      <c r="C48" s="79"/>
      <c r="D48" s="72"/>
      <c r="E48" s="72"/>
      <c r="F48" s="72"/>
    </row>
    <row r="49" spans="2:6">
      <c r="B49" s="72"/>
      <c r="C49" s="79"/>
      <c r="D49" s="72"/>
      <c r="E49" s="72"/>
      <c r="F49" s="72"/>
    </row>
    <row r="50" spans="2:6">
      <c r="B50" s="72"/>
      <c r="C50" s="77"/>
      <c r="D50" s="72"/>
      <c r="E50" s="72"/>
      <c r="F50" s="72"/>
    </row>
    <row r="51" spans="2:6">
      <c r="B51" s="72"/>
      <c r="C51" s="79"/>
      <c r="D51" s="72"/>
      <c r="E51" s="72"/>
      <c r="F51" s="72"/>
    </row>
    <row r="52" spans="2:6">
      <c r="B52" s="72"/>
      <c r="C52" s="79"/>
      <c r="D52" s="72"/>
      <c r="E52" s="72"/>
      <c r="F52" s="72"/>
    </row>
    <row r="53" spans="2:6">
      <c r="B53" s="72"/>
      <c r="C53" s="79"/>
      <c r="D53" s="72"/>
      <c r="E53" s="72"/>
      <c r="F53" s="72"/>
    </row>
    <row r="54" spans="2:6">
      <c r="B54" s="72"/>
      <c r="C54" s="77"/>
      <c r="D54" s="72"/>
      <c r="E54" s="72"/>
      <c r="F54" s="72"/>
    </row>
    <row r="55" spans="2:6">
      <c r="B55" s="72"/>
      <c r="C55" s="78"/>
      <c r="D55" s="72"/>
      <c r="E55" s="72"/>
      <c r="F55" s="72"/>
    </row>
    <row r="56" spans="2:6">
      <c r="B56" s="72"/>
      <c r="C56" s="78"/>
      <c r="D56" s="72"/>
      <c r="E56" s="72"/>
      <c r="F56" s="72"/>
    </row>
    <row r="57" spans="2:6">
      <c r="B57" s="72"/>
      <c r="C57" s="78"/>
      <c r="D57" s="72"/>
      <c r="E57" s="72"/>
      <c r="F57" s="72"/>
    </row>
    <row r="58" spans="2:6">
      <c r="B58" s="72"/>
      <c r="C58" s="77"/>
      <c r="D58" s="72"/>
      <c r="E58" s="72"/>
      <c r="F58" s="72"/>
    </row>
    <row r="60" spans="2:6">
      <c r="C60" s="41"/>
    </row>
  </sheetData>
  <sheetProtection sheet="1" objects="1" scenarios="1"/>
  <mergeCells count="30">
    <mergeCell ref="C1:M1"/>
    <mergeCell ref="A23:C23"/>
    <mergeCell ref="B19:C19"/>
    <mergeCell ref="B20:C20"/>
    <mergeCell ref="B21:C21"/>
    <mergeCell ref="B18:C18"/>
    <mergeCell ref="B22:C22"/>
    <mergeCell ref="A1:B1"/>
    <mergeCell ref="B8:C8"/>
    <mergeCell ref="B6:C6"/>
    <mergeCell ref="B7:C7"/>
    <mergeCell ref="A5:C5"/>
    <mergeCell ref="A2:M2"/>
    <mergeCell ref="A3:C4"/>
    <mergeCell ref="D3:D4"/>
    <mergeCell ref="E3:E4"/>
    <mergeCell ref="F3:J3"/>
    <mergeCell ref="K3:K4"/>
    <mergeCell ref="L3:L4"/>
    <mergeCell ref="M3:M4"/>
    <mergeCell ref="A17:C17"/>
    <mergeCell ref="D17:M17"/>
    <mergeCell ref="B12:C12"/>
    <mergeCell ref="B13:C13"/>
    <mergeCell ref="B14:C14"/>
    <mergeCell ref="B15:C15"/>
    <mergeCell ref="B16:C16"/>
    <mergeCell ref="B11:C11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S23"/>
  <sheetViews>
    <sheetView workbookViewId="0">
      <selection activeCell="A3" sqref="A3:C4"/>
    </sheetView>
  </sheetViews>
  <sheetFormatPr defaultRowHeight="15"/>
  <cols>
    <col min="1" max="2" width="9.140625" style="6"/>
    <col min="3" max="3" width="43.5703125" style="6" customWidth="1"/>
    <col min="4" max="4" width="15" style="6" customWidth="1"/>
    <col min="5" max="5" width="12" style="6" customWidth="1"/>
    <col min="6" max="10" width="9.140625" style="6"/>
    <col min="11" max="11" width="11.140625" style="6" customWidth="1"/>
    <col min="12" max="12" width="13.42578125" style="6" customWidth="1"/>
    <col min="13" max="13" width="10.140625" style="6" customWidth="1"/>
    <col min="14" max="16384" width="9.140625" style="6"/>
  </cols>
  <sheetData>
    <row r="1" spans="1:16" ht="56.25" customHeight="1">
      <c r="A1" s="122" t="s">
        <v>37</v>
      </c>
      <c r="B1" s="123"/>
      <c r="C1" s="147" t="s">
        <v>29</v>
      </c>
      <c r="D1" s="147"/>
      <c r="E1" s="147"/>
      <c r="F1" s="147"/>
      <c r="G1" s="147"/>
      <c r="H1" s="147"/>
      <c r="I1" s="147"/>
      <c r="J1" s="147"/>
      <c r="K1" s="148"/>
      <c r="L1" s="148"/>
      <c r="M1" s="149"/>
    </row>
    <row r="2" spans="1:16" ht="72.75" customHeight="1">
      <c r="A2" s="124" t="s">
        <v>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3"/>
      <c r="O2" s="23"/>
      <c r="P2" s="23"/>
    </row>
    <row r="3" spans="1:16" ht="48" customHeight="1">
      <c r="A3" s="127"/>
      <c r="B3" s="128"/>
      <c r="C3" s="128"/>
      <c r="D3" s="131" t="s">
        <v>28</v>
      </c>
      <c r="E3" s="131" t="s">
        <v>27</v>
      </c>
      <c r="F3" s="125" t="s">
        <v>26</v>
      </c>
      <c r="G3" s="125"/>
      <c r="H3" s="125"/>
      <c r="I3" s="125"/>
      <c r="J3" s="125"/>
      <c r="K3" s="131" t="s">
        <v>25</v>
      </c>
      <c r="L3" s="131" t="s">
        <v>24</v>
      </c>
      <c r="M3" s="131" t="s">
        <v>23</v>
      </c>
      <c r="N3" s="23"/>
      <c r="O3" s="23"/>
      <c r="P3" s="23"/>
    </row>
    <row r="4" spans="1:16" ht="118.5" customHeight="1">
      <c r="A4" s="129"/>
      <c r="B4" s="130"/>
      <c r="C4" s="130"/>
      <c r="D4" s="131"/>
      <c r="E4" s="131"/>
      <c r="F4" s="9" t="s">
        <v>22</v>
      </c>
      <c r="G4" s="8" t="s">
        <v>21</v>
      </c>
      <c r="H4" s="8" t="s">
        <v>20</v>
      </c>
      <c r="I4" s="8" t="s">
        <v>19</v>
      </c>
      <c r="J4" s="7" t="s">
        <v>18</v>
      </c>
      <c r="K4" s="131"/>
      <c r="L4" s="131"/>
      <c r="M4" s="131"/>
    </row>
    <row r="5" spans="1:16" ht="35.25" customHeight="1">
      <c r="A5" s="153" t="s">
        <v>17</v>
      </c>
      <c r="B5" s="154"/>
      <c r="C5" s="155"/>
      <c r="D5" s="28">
        <v>1</v>
      </c>
      <c r="E5" s="28">
        <v>2</v>
      </c>
      <c r="F5" s="28">
        <v>3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</row>
    <row r="6" spans="1:16" ht="37.5" customHeight="1">
      <c r="A6" s="11">
        <v>1</v>
      </c>
      <c r="B6" s="118" t="s">
        <v>16</v>
      </c>
      <c r="C6" s="119"/>
      <c r="D6" s="24"/>
      <c r="E6" s="4">
        <v>66</v>
      </c>
      <c r="F6" s="4">
        <v>15</v>
      </c>
      <c r="G6" s="4">
        <v>49</v>
      </c>
      <c r="H6" s="4">
        <v>2</v>
      </c>
      <c r="I6" s="4"/>
      <c r="J6" s="4">
        <v>66</v>
      </c>
      <c r="K6" s="4"/>
      <c r="L6" s="4"/>
      <c r="M6" s="4">
        <v>28</v>
      </c>
      <c r="N6" s="2"/>
      <c r="O6" s="2"/>
      <c r="P6" s="2"/>
    </row>
    <row r="7" spans="1:16" ht="32.25" customHeight="1">
      <c r="A7" s="11">
        <v>2</v>
      </c>
      <c r="B7" s="118" t="s">
        <v>15</v>
      </c>
      <c r="C7" s="119"/>
      <c r="D7" s="24"/>
      <c r="E7" s="4">
        <v>41</v>
      </c>
      <c r="F7" s="4">
        <v>13</v>
      </c>
      <c r="G7" s="4">
        <v>23</v>
      </c>
      <c r="H7" s="4">
        <v>5</v>
      </c>
      <c r="I7" s="4"/>
      <c r="J7" s="4">
        <v>41</v>
      </c>
      <c r="K7" s="4"/>
      <c r="L7" s="4"/>
      <c r="M7" s="4">
        <v>22</v>
      </c>
    </row>
    <row r="8" spans="1:16" ht="32.25" customHeight="1">
      <c r="A8" s="11">
        <v>3</v>
      </c>
      <c r="B8" s="118" t="s">
        <v>14</v>
      </c>
      <c r="C8" s="119"/>
      <c r="D8" s="24"/>
      <c r="E8" s="4">
        <v>5</v>
      </c>
      <c r="F8" s="4"/>
      <c r="G8" s="4">
        <v>5</v>
      </c>
      <c r="H8" s="4"/>
      <c r="I8" s="4"/>
      <c r="J8" s="4">
        <v>5</v>
      </c>
      <c r="K8" s="4"/>
      <c r="L8" s="4"/>
      <c r="M8" s="4">
        <v>1</v>
      </c>
    </row>
    <row r="9" spans="1:16" ht="51.75" customHeight="1">
      <c r="A9" s="11">
        <v>4</v>
      </c>
      <c r="B9" s="118" t="s">
        <v>13</v>
      </c>
      <c r="C9" s="119"/>
      <c r="D9" s="24"/>
      <c r="E9" s="4">
        <v>6</v>
      </c>
      <c r="F9" s="4">
        <v>5</v>
      </c>
      <c r="G9" s="4">
        <v>1</v>
      </c>
      <c r="H9" s="4"/>
      <c r="I9" s="4"/>
      <c r="J9" s="4">
        <v>6</v>
      </c>
      <c r="K9" s="4"/>
      <c r="L9" s="4"/>
      <c r="M9" s="4">
        <v>3</v>
      </c>
    </row>
    <row r="10" spans="1:16" ht="37.5" customHeight="1">
      <c r="A10" s="11">
        <v>5</v>
      </c>
      <c r="B10" s="118" t="s">
        <v>12</v>
      </c>
      <c r="C10" s="119"/>
      <c r="D10" s="24"/>
      <c r="E10" s="4">
        <v>292</v>
      </c>
      <c r="F10" s="4">
        <v>57</v>
      </c>
      <c r="G10" s="4">
        <v>230</v>
      </c>
      <c r="H10" s="4">
        <v>5</v>
      </c>
      <c r="I10" s="4"/>
      <c r="J10" s="4">
        <v>292</v>
      </c>
      <c r="K10" s="4"/>
      <c r="L10" s="4"/>
      <c r="M10" s="4">
        <v>10</v>
      </c>
    </row>
    <row r="11" spans="1:16" ht="63.75" customHeight="1">
      <c r="A11" s="12">
        <v>6</v>
      </c>
      <c r="B11" s="137" t="s">
        <v>11</v>
      </c>
      <c r="C11" s="138"/>
      <c r="D11" s="24"/>
      <c r="E11" s="4">
        <v>5</v>
      </c>
      <c r="F11" s="4"/>
      <c r="G11" s="4">
        <v>5</v>
      </c>
      <c r="H11" s="4"/>
      <c r="I11" s="4"/>
      <c r="J11" s="4">
        <v>5</v>
      </c>
      <c r="K11" s="4"/>
      <c r="L11" s="4"/>
      <c r="M11" s="4"/>
    </row>
    <row r="12" spans="1:16" ht="44.25" customHeight="1">
      <c r="A12" s="12">
        <v>7</v>
      </c>
      <c r="B12" s="137" t="s">
        <v>10</v>
      </c>
      <c r="C12" s="138"/>
      <c r="D12" s="24"/>
      <c r="E12" s="4">
        <v>28</v>
      </c>
      <c r="F12" s="4"/>
      <c r="G12" s="4">
        <v>28</v>
      </c>
      <c r="H12" s="4"/>
      <c r="I12" s="4"/>
      <c r="J12" s="4">
        <v>28</v>
      </c>
      <c r="K12" s="4"/>
      <c r="L12" s="4"/>
      <c r="M12" s="4"/>
    </row>
    <row r="13" spans="1:16" ht="51" customHeight="1">
      <c r="A13" s="12">
        <v>8</v>
      </c>
      <c r="B13" s="137" t="s">
        <v>9</v>
      </c>
      <c r="C13" s="138"/>
      <c r="D13" s="24"/>
      <c r="E13" s="4">
        <v>6</v>
      </c>
      <c r="F13" s="4"/>
      <c r="G13" s="4">
        <v>6</v>
      </c>
      <c r="H13" s="4"/>
      <c r="I13" s="4"/>
      <c r="J13" s="4">
        <v>6</v>
      </c>
      <c r="K13" s="4"/>
      <c r="L13" s="4"/>
      <c r="M13" s="4"/>
    </row>
    <row r="14" spans="1:16" ht="34.5" customHeight="1">
      <c r="A14" s="12">
        <v>9</v>
      </c>
      <c r="B14" s="139" t="s">
        <v>8</v>
      </c>
      <c r="C14" s="140"/>
      <c r="D14" s="25"/>
      <c r="E14" s="4">
        <v>227</v>
      </c>
      <c r="F14" s="4">
        <v>4</v>
      </c>
      <c r="G14" s="4">
        <v>221</v>
      </c>
      <c r="H14" s="4">
        <v>2</v>
      </c>
      <c r="I14" s="4"/>
      <c r="J14" s="4">
        <v>227</v>
      </c>
      <c r="K14" s="4"/>
      <c r="L14" s="4"/>
      <c r="M14" s="4"/>
    </row>
    <row r="15" spans="1:16" ht="66" customHeight="1">
      <c r="A15" s="12">
        <v>10</v>
      </c>
      <c r="B15" s="139" t="s">
        <v>7</v>
      </c>
      <c r="C15" s="140"/>
      <c r="D15" s="25">
        <v>6</v>
      </c>
      <c r="E15" s="4">
        <v>46</v>
      </c>
      <c r="F15" s="4">
        <v>32</v>
      </c>
      <c r="G15" s="4">
        <v>1</v>
      </c>
      <c r="H15" s="4">
        <v>2</v>
      </c>
      <c r="I15" s="4"/>
      <c r="J15" s="4">
        <v>35</v>
      </c>
      <c r="K15" s="4"/>
      <c r="L15" s="4">
        <v>17</v>
      </c>
      <c r="M15" s="4">
        <v>28</v>
      </c>
    </row>
    <row r="16" spans="1:16" ht="53.25" customHeight="1">
      <c r="A16" s="12">
        <v>11</v>
      </c>
      <c r="B16" s="139" t="s">
        <v>30</v>
      </c>
      <c r="C16" s="140"/>
      <c r="D16" s="89"/>
      <c r="E16" s="4">
        <v>8</v>
      </c>
      <c r="F16" s="4">
        <v>1</v>
      </c>
      <c r="G16" s="4">
        <v>7</v>
      </c>
      <c r="H16" s="4"/>
      <c r="I16" s="4"/>
      <c r="J16" s="4">
        <v>8</v>
      </c>
      <c r="K16" s="4"/>
      <c r="L16" s="4"/>
      <c r="M16" s="4"/>
    </row>
    <row r="17" spans="1:19" ht="55.5" customHeight="1">
      <c r="A17" s="152" t="s">
        <v>6</v>
      </c>
      <c r="B17" s="152"/>
      <c r="C17" s="152"/>
      <c r="D17" s="150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19" ht="36.75" customHeight="1">
      <c r="A18" s="12">
        <v>1</v>
      </c>
      <c r="B18" s="120" t="s">
        <v>5</v>
      </c>
      <c r="C18" s="121"/>
      <c r="D18" s="89">
        <v>1</v>
      </c>
      <c r="E18" s="4">
        <v>29</v>
      </c>
      <c r="F18" s="4">
        <v>10</v>
      </c>
      <c r="G18" s="4">
        <v>17</v>
      </c>
      <c r="H18" s="4">
        <v>1</v>
      </c>
      <c r="I18" s="4"/>
      <c r="J18" s="4">
        <v>28</v>
      </c>
      <c r="K18" s="4"/>
      <c r="L18" s="4">
        <v>2</v>
      </c>
      <c r="M18" s="4">
        <v>9</v>
      </c>
    </row>
    <row r="19" spans="1:19" ht="34.5" customHeight="1">
      <c r="A19" s="13">
        <v>2</v>
      </c>
      <c r="B19" s="120" t="s">
        <v>4</v>
      </c>
      <c r="C19" s="121"/>
      <c r="D19" s="25"/>
      <c r="E19" s="4">
        <v>7</v>
      </c>
      <c r="F19" s="4">
        <v>2</v>
      </c>
      <c r="G19" s="4">
        <v>2</v>
      </c>
      <c r="H19" s="4">
        <v>1</v>
      </c>
      <c r="I19" s="4"/>
      <c r="J19" s="4">
        <v>5</v>
      </c>
      <c r="K19" s="4"/>
      <c r="L19" s="4">
        <v>2</v>
      </c>
      <c r="M19" s="4"/>
      <c r="N19" s="2"/>
      <c r="O19" s="2"/>
      <c r="P19" s="2"/>
      <c r="Q19" s="2"/>
      <c r="R19" s="2"/>
      <c r="S19" s="2"/>
    </row>
    <row r="20" spans="1:19" ht="27.75" customHeight="1">
      <c r="A20" s="12">
        <v>3</v>
      </c>
      <c r="B20" s="118" t="s">
        <v>3</v>
      </c>
      <c r="C20" s="119"/>
      <c r="D20" s="26"/>
      <c r="E20" s="4">
        <v>5</v>
      </c>
      <c r="F20" s="4"/>
      <c r="G20" s="4">
        <v>5</v>
      </c>
      <c r="H20" s="4"/>
      <c r="I20" s="4"/>
      <c r="J20" s="4">
        <v>5</v>
      </c>
      <c r="K20" s="4"/>
      <c r="L20" s="4"/>
      <c r="M20" s="4"/>
      <c r="N20" s="2"/>
      <c r="O20" s="2"/>
      <c r="P20" s="2"/>
      <c r="Q20" s="2"/>
      <c r="R20" s="2"/>
      <c r="S20" s="2"/>
    </row>
    <row r="21" spans="1:19" ht="26.25" customHeight="1">
      <c r="A21" s="14">
        <v>4</v>
      </c>
      <c r="B21" s="118" t="s">
        <v>2</v>
      </c>
      <c r="C21" s="119"/>
      <c r="D21" s="24"/>
      <c r="E21" s="4">
        <v>14</v>
      </c>
      <c r="F21" s="4"/>
      <c r="G21" s="4">
        <v>12</v>
      </c>
      <c r="H21" s="4"/>
      <c r="I21" s="4">
        <v>1</v>
      </c>
      <c r="J21" s="4">
        <v>13</v>
      </c>
      <c r="K21" s="4"/>
      <c r="L21" s="4">
        <v>1</v>
      </c>
      <c r="M21" s="4">
        <v>2</v>
      </c>
      <c r="N21" s="2"/>
      <c r="O21" s="2"/>
      <c r="P21" s="2"/>
      <c r="Q21" s="2"/>
      <c r="R21" s="2"/>
      <c r="S21" s="2"/>
    </row>
    <row r="22" spans="1:19" ht="24.75" customHeight="1">
      <c r="A22" s="12">
        <v>5</v>
      </c>
      <c r="B22" s="141" t="s">
        <v>1</v>
      </c>
      <c r="C22" s="142"/>
      <c r="D22" s="24"/>
      <c r="E22" s="4">
        <v>6</v>
      </c>
      <c r="F22" s="4"/>
      <c r="G22" s="4">
        <v>1</v>
      </c>
      <c r="H22" s="4"/>
      <c r="I22" s="4"/>
      <c r="J22" s="4">
        <v>1</v>
      </c>
      <c r="K22" s="4"/>
      <c r="L22" s="4">
        <v>5</v>
      </c>
      <c r="M22" s="4"/>
    </row>
    <row r="23" spans="1:19" ht="15.75">
      <c r="A23" s="143" t="s">
        <v>0</v>
      </c>
      <c r="B23" s="144"/>
      <c r="C23" s="145"/>
      <c r="D23" s="91">
        <f t="shared" ref="D23:M23" si="0">SUM(D6:D16,D18:D22)</f>
        <v>7</v>
      </c>
      <c r="E23" s="91">
        <f t="shared" si="0"/>
        <v>791</v>
      </c>
      <c r="F23" s="91">
        <f t="shared" si="0"/>
        <v>139</v>
      </c>
      <c r="G23" s="91">
        <f t="shared" si="0"/>
        <v>613</v>
      </c>
      <c r="H23" s="91">
        <f t="shared" si="0"/>
        <v>18</v>
      </c>
      <c r="I23" s="91">
        <f t="shared" si="0"/>
        <v>1</v>
      </c>
      <c r="J23" s="91">
        <f t="shared" si="0"/>
        <v>771</v>
      </c>
      <c r="K23" s="91">
        <f t="shared" si="0"/>
        <v>0</v>
      </c>
      <c r="L23" s="91">
        <f t="shared" si="0"/>
        <v>27</v>
      </c>
      <c r="M23" s="91">
        <f t="shared" si="0"/>
        <v>103</v>
      </c>
    </row>
  </sheetData>
  <sheetProtection sheet="1" objects="1" scenarios="1"/>
  <mergeCells count="30">
    <mergeCell ref="A1:B1"/>
    <mergeCell ref="A2:M2"/>
    <mergeCell ref="A3:C4"/>
    <mergeCell ref="D3:D4"/>
    <mergeCell ref="E3:E4"/>
    <mergeCell ref="F3:J3"/>
    <mergeCell ref="K3:K4"/>
    <mergeCell ref="L3:L4"/>
    <mergeCell ref="M3:M4"/>
    <mergeCell ref="C1:M1"/>
    <mergeCell ref="A23:C23"/>
    <mergeCell ref="B18:C1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19:C19"/>
    <mergeCell ref="B20:C20"/>
    <mergeCell ref="B21:C21"/>
    <mergeCell ref="D17:M17"/>
    <mergeCell ref="B7:C7"/>
    <mergeCell ref="A5:C5"/>
    <mergeCell ref="B6:C6"/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Ընդհանուր</vt:lpstr>
      <vt:lpstr>Տավուշ</vt:lpstr>
      <vt:lpstr>Արագածոտն </vt:lpstr>
      <vt:lpstr>Երևան քաղաք</vt:lpstr>
      <vt:lpstr> Արարատ և Վայոց ձոր</vt:lpstr>
      <vt:lpstr>Արմավիր</vt:lpstr>
      <vt:lpstr>Լոռի</vt:lpstr>
      <vt:lpstr>Կոտայք</vt:lpstr>
      <vt:lpstr>Սյունիք</vt:lpstr>
      <vt:lpstr>Գեղարքունիք</vt:lpstr>
      <vt:lpstr>Շիրակ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Ruzanna</cp:lastModifiedBy>
  <dcterms:created xsi:type="dcterms:W3CDTF">2016-12-27T06:33:24Z</dcterms:created>
  <dcterms:modified xsi:type="dcterms:W3CDTF">2022-01-31T06:10:13Z</dcterms:modified>
  <cp:contentStatus/>
</cp:coreProperties>
</file>