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firstSheet="8" activeTab="16"/>
  </bookViews>
  <sheets>
    <sheet name="Ajapnyak" sheetId="1" r:id="rId1"/>
    <sheet name="Aragacotn" sheetId="2" r:id="rId2"/>
    <sheet name="Avan" sheetId="3" r:id="rId3"/>
    <sheet name="Lori" sheetId="4" r:id="rId4"/>
    <sheet name="Shirak" sheetId="5" r:id="rId5"/>
    <sheet name="Tavush" sheetId="6" r:id="rId6"/>
    <sheet name="Erebuni" sheetId="7" r:id="rId7"/>
    <sheet name="Kentron" sheetId="8" r:id="rId8"/>
    <sheet name="Arabkir" sheetId="9" r:id="rId9"/>
    <sheet name="Armavir" sheetId="10" r:id="rId10"/>
    <sheet name="Kotayq" sheetId="11" r:id="rId11"/>
    <sheet name="Shengavit" sheetId="12" r:id="rId12"/>
    <sheet name="Syuniq" sheetId="13" r:id="rId13"/>
    <sheet name="Malatia" sheetId="14" r:id="rId14"/>
    <sheet name="Gexarquniq" sheetId="15" r:id="rId15"/>
    <sheet name="Ararat" sheetId="17" r:id="rId16"/>
    <sheet name="@ndhanur" sheetId="16" r:id="rId17"/>
  </sheets>
  <externalReferences>
    <externalReference r:id="rId18"/>
  </externalReferences>
  <calcPr calcId="162913"/>
</workbook>
</file>

<file path=xl/calcChain.xml><?xml version="1.0" encoding="utf-8"?>
<calcChain xmlns="http://schemas.openxmlformats.org/spreadsheetml/2006/main">
  <c r="E9" i="16" l="1"/>
  <c r="F9" i="16"/>
  <c r="E7" i="16"/>
  <c r="I7" i="16"/>
  <c r="G8" i="16"/>
  <c r="D10" i="16"/>
  <c r="H10" i="16"/>
  <c r="F11" i="16"/>
  <c r="D12" i="16"/>
  <c r="H12" i="16"/>
  <c r="F13" i="16"/>
  <c r="F6" i="16"/>
  <c r="F19" i="16" s="1"/>
  <c r="H14" i="16"/>
  <c r="H18" i="16"/>
  <c r="G16" i="16"/>
  <c r="F15" i="16"/>
  <c r="F16" i="16"/>
  <c r="E15" i="16"/>
  <c r="D14" i="16"/>
  <c r="D18" i="16"/>
  <c r="I19" i="17"/>
  <c r="H19" i="17"/>
  <c r="G19" i="17"/>
  <c r="F19" i="17"/>
  <c r="E19" i="17"/>
  <c r="D19" i="17"/>
  <c r="I19" i="15"/>
  <c r="H19" i="15"/>
  <c r="G19" i="15"/>
  <c r="F19" i="15"/>
  <c r="E19" i="15"/>
  <c r="D19" i="15"/>
  <c r="I19" i="13"/>
  <c r="G19" i="13"/>
  <c r="F19" i="13"/>
  <c r="E19" i="13"/>
  <c r="D19" i="13"/>
  <c r="I19" i="12"/>
  <c r="H19" i="12"/>
  <c r="G19" i="12"/>
  <c r="F19" i="12"/>
  <c r="E19" i="12"/>
  <c r="D19" i="12"/>
  <c r="I19" i="10"/>
  <c r="F19" i="10"/>
  <c r="E19" i="10"/>
  <c r="D19" i="10"/>
  <c r="I19" i="8"/>
  <c r="H19" i="8"/>
  <c r="G19" i="8"/>
  <c r="F19" i="8"/>
  <c r="E19" i="8"/>
  <c r="D19" i="8"/>
  <c r="I19" i="6"/>
  <c r="H19" i="6"/>
  <c r="G19" i="6"/>
  <c r="F19" i="6"/>
  <c r="E19" i="6"/>
  <c r="D19" i="6"/>
  <c r="I18" i="6"/>
  <c r="I18" i="16" s="1"/>
  <c r="H18" i="6"/>
  <c r="G18" i="6"/>
  <c r="G18" i="16" s="1"/>
  <c r="F18" i="6"/>
  <c r="F18" i="16" s="1"/>
  <c r="E18" i="6"/>
  <c r="E18" i="16" s="1"/>
  <c r="D18" i="6"/>
  <c r="I17" i="6"/>
  <c r="I17" i="16" s="1"/>
  <c r="H17" i="6"/>
  <c r="H17" i="16" s="1"/>
  <c r="G17" i="6"/>
  <c r="G17" i="16" s="1"/>
  <c r="F17" i="6"/>
  <c r="F17" i="16" s="1"/>
  <c r="E17" i="6"/>
  <c r="E17" i="16" s="1"/>
  <c r="D17" i="6"/>
  <c r="D17" i="16" s="1"/>
  <c r="I16" i="6"/>
  <c r="I16" i="16" s="1"/>
  <c r="H16" i="6"/>
  <c r="H16" i="16" s="1"/>
  <c r="G16" i="6"/>
  <c r="F16" i="6"/>
  <c r="E16" i="6"/>
  <c r="E16" i="16" s="1"/>
  <c r="D16" i="6"/>
  <c r="D16" i="16" s="1"/>
  <c r="I15" i="6"/>
  <c r="I15" i="16" s="1"/>
  <c r="H15" i="6"/>
  <c r="H15" i="16" s="1"/>
  <c r="G15" i="6"/>
  <c r="G15" i="16" s="1"/>
  <c r="F15" i="6"/>
  <c r="E15" i="6"/>
  <c r="D15" i="6"/>
  <c r="D15" i="16" s="1"/>
  <c r="I14" i="6"/>
  <c r="I14" i="16" s="1"/>
  <c r="H14" i="6"/>
  <c r="G14" i="6"/>
  <c r="G14" i="16" s="1"/>
  <c r="F14" i="6"/>
  <c r="F14" i="16" s="1"/>
  <c r="E14" i="6"/>
  <c r="E14" i="16" s="1"/>
  <c r="D14" i="6"/>
  <c r="I13" i="6"/>
  <c r="I13" i="16" s="1"/>
  <c r="H13" i="6"/>
  <c r="H13" i="16" s="1"/>
  <c r="G13" i="6"/>
  <c r="G13" i="16" s="1"/>
  <c r="F13" i="6"/>
  <c r="E13" i="6"/>
  <c r="E13" i="16" s="1"/>
  <c r="D13" i="6"/>
  <c r="D13" i="16" s="1"/>
  <c r="I12" i="6"/>
  <c r="I12" i="16" s="1"/>
  <c r="H12" i="6"/>
  <c r="G12" i="6"/>
  <c r="G12" i="16" s="1"/>
  <c r="F12" i="6"/>
  <c r="F12" i="16" s="1"/>
  <c r="E12" i="6"/>
  <c r="E12" i="16" s="1"/>
  <c r="D12" i="6"/>
  <c r="I11" i="6"/>
  <c r="I11" i="16" s="1"/>
  <c r="H11" i="6"/>
  <c r="H11" i="16" s="1"/>
  <c r="G11" i="6"/>
  <c r="G11" i="16" s="1"/>
  <c r="F11" i="6"/>
  <c r="E11" i="6"/>
  <c r="E11" i="16" s="1"/>
  <c r="D11" i="6"/>
  <c r="D11" i="16" s="1"/>
  <c r="I10" i="6"/>
  <c r="I10" i="16" s="1"/>
  <c r="H10" i="6"/>
  <c r="G10" i="6"/>
  <c r="G10" i="16" s="1"/>
  <c r="F10" i="6"/>
  <c r="F10" i="16" s="1"/>
  <c r="E10" i="6"/>
  <c r="E10" i="16" s="1"/>
  <c r="D10" i="6"/>
  <c r="I9" i="6"/>
  <c r="I9" i="16" s="1"/>
  <c r="H9" i="6"/>
  <c r="G9" i="6"/>
  <c r="G9" i="16" s="1"/>
  <c r="F9" i="6"/>
  <c r="E9" i="6"/>
  <c r="D9" i="6"/>
  <c r="I8" i="6"/>
  <c r="I8" i="16" s="1"/>
  <c r="H8" i="6"/>
  <c r="H8" i="16" s="1"/>
  <c r="G8" i="6"/>
  <c r="F8" i="6"/>
  <c r="F8" i="16" s="1"/>
  <c r="E8" i="6"/>
  <c r="E8" i="16" s="1"/>
  <c r="D8" i="6"/>
  <c r="D8" i="16" s="1"/>
  <c r="I7" i="6"/>
  <c r="H7" i="6"/>
  <c r="H7" i="16" s="1"/>
  <c r="G7" i="6"/>
  <c r="G7" i="16" s="1"/>
  <c r="F7" i="6"/>
  <c r="F7" i="16" s="1"/>
  <c r="E7" i="6"/>
  <c r="D7" i="6"/>
  <c r="D7" i="16" s="1"/>
  <c r="I6" i="6"/>
  <c r="I6" i="16" s="1"/>
  <c r="I19" i="16" s="1"/>
  <c r="H6" i="6"/>
  <c r="H6" i="16" s="1"/>
  <c r="G6" i="6"/>
  <c r="G6" i="16" s="1"/>
  <c r="F6" i="6"/>
  <c r="E6" i="6"/>
  <c r="E6" i="16" s="1"/>
  <c r="E19" i="16" s="1"/>
  <c r="D6" i="6"/>
  <c r="D6" i="16" s="1"/>
  <c r="E17" i="5"/>
  <c r="E19" i="5" s="1"/>
  <c r="I19" i="4"/>
  <c r="H19" i="4"/>
  <c r="G19" i="4"/>
  <c r="F19" i="4"/>
  <c r="E19" i="4"/>
  <c r="D19" i="4"/>
  <c r="I19" i="2"/>
  <c r="H19" i="2"/>
  <c r="G19" i="2"/>
  <c r="F19" i="2"/>
  <c r="E19" i="2"/>
  <c r="D19" i="2"/>
  <c r="I19" i="1"/>
  <c r="H19" i="1"/>
  <c r="G19" i="1"/>
  <c r="F19" i="1"/>
  <c r="E19" i="1"/>
  <c r="D19" i="1"/>
  <c r="G19" i="16" l="1"/>
  <c r="D19" i="16"/>
  <c r="H19" i="16"/>
</calcChain>
</file>

<file path=xl/sharedStrings.xml><?xml version="1.0" encoding="utf-8"?>
<sst xmlns="http://schemas.openxmlformats.org/spreadsheetml/2006/main" count="634" uniqueCount="65">
  <si>
    <t>Ð²ÞìºîìàôÂÚàôÜ</t>
  </si>
  <si>
    <t>ÐÐ ÀÜ¸Ð²Üàôð Æð²ì²êàôÂÚ²Ü ¸²î²ð²ÜÜºðàôØ ØÆÜâ¸²î²Î²Ü ì²ðàôÚÂÆ ÜÎ²îØ²Ø´ ¸²î²Î²Ü ìºð²ÐêÎàÔàôÂÚ²Ü, ¸²î²Î²Ü ²ÎîºðÆ Î²î²ðØ²Ü Ðºî Î²äì²Ì Ð²ðòºðÆ ìºð²´ºðÚ²È                                        2009Ã. Ñ³Ù³ñ</t>
  </si>
  <si>
    <t>ØÇçÝáñ¹áõÃÛáõÝÝ»ñÇ ùÝÝ³ñÏÙ³Ý ÁÝÃ³óùÁ</t>
  </si>
  <si>
    <t>Ü»ñÏ³Û³óí³Í ÙÇçÝáñ¹áõÃÛáõÝÝ»ñÇ ù³Ý³ÏÁ</t>
  </si>
  <si>
    <t xml:space="preserve">Ù»ñÅí»É ¿ </t>
  </si>
  <si>
    <t>µ³í³ñ³ñí»É ¿</t>
  </si>
  <si>
    <t xml:space="preserve">ÃáÕÝí»É ³é³Ýó ùÝÝáõÃÛ³Ý </t>
  </si>
  <si>
    <t>³Ý³í³ñï</t>
  </si>
  <si>
    <t>µáÕáù³ñÏí»É ¿ í»ñ³ùÝÝÇã ¹³ï³ñ³Ý</t>
  </si>
  <si>
    <t>êïáõ·Çã Ñ³í³ë³ñáõÙ` 1=2+3+4+5+6</t>
  </si>
  <si>
    <t>1. ØÇÝã¹³ï³Ï³Ý í³ñáõÛÃÇ ÝÏ³ïÙ³Ùµ ¹³ï³Ï³Ý í»ñ³ÑëÏáÕáõÃÛ³Ý áÉáñï</t>
  </si>
  <si>
    <t>³(06)</t>
  </si>
  <si>
    <t>Ï³É³ÝùÁ áñå»ë Ë³÷³ÝÙ³Ý ÙÇçáó ÏÇñ³é»Éáõ Ù³ëÇÝ</t>
  </si>
  <si>
    <t>µ(06)</t>
  </si>
  <si>
    <t>Ï³É³ÝùÇ Å³ÙÏ»ïÇ »ñÏ³ñ³óÝ»Éáõ Ù³ëÇÝ</t>
  </si>
  <si>
    <t>·(06)</t>
  </si>
  <si>
    <t>·ñ³íÁ áñå»ë Ï³É³Ý³íáñÙ³Ý ³ÛÉÁÝïñ³Ýù³ÛÇÝ Ë³÷³ÝÙ³Ý ÙÇçáó ÏÇñ³é»Éáõ Ù³ëÇÝ</t>
  </si>
  <si>
    <t>¹(07)</t>
  </si>
  <si>
    <t xml:space="preserve"> Ëáõ½³ñÏáõÃÛ³Ý Ï³ï³ñÙ³Ý Ù³ëÇÝ </t>
  </si>
  <si>
    <t>»(08)</t>
  </si>
  <si>
    <t>Ý³Ù³Ï³·ñáõÃÛ³Ý, Ñ»é³·ñ³Ï³Ý, ÷áuï³ÛÇÝ Ñ³Õáñ¹áõÙÝ»ñÇ ÑëÏáÕáõÃÛ³Ý ÙÇçÝáñ¹áõÃÛáõÝÝ»ñÇ  Ù³ëÇÝ</t>
  </si>
  <si>
    <t>½(09)</t>
  </si>
  <si>
    <t>Ñ»é³Ëáu³ÛÇÝ Ï³Ù Ï³åÇ ³ÛÉ ÙÇçáóÝ»ñáí ï³ñíáÕ Ëáu³ÏóáõÃÛáõÝÝ»ñÇ ÉuÙ³Ý ¨ Ó³ÛÝ³·ñ³éÙ³Ý  ÙÇçÝáñ¹áõÃÛáõÝÝ»ñÇ Ù³ëÇÝ</t>
  </si>
  <si>
    <t>¿(10)</t>
  </si>
  <si>
    <t>Ñ»é³ËáëÝ»ñÇ Ùáõïù³ÛÇÝ ¨ »Éù³ÛÇÝ í»ñÍ³ÝÙ³Ý ÃáõÛÉïíáõÃÛáõÝ ëï³Ý³Éáõ ÙÇçÝáñ¹áõÃÛáõÝÝ»ñÇ Ù³ëÇÝ</t>
  </si>
  <si>
    <t>Á(11)</t>
  </si>
  <si>
    <t>Ñ»ï³ùÝÝáõÃÛ³Ý Ù³ñÙÝÇ ³ßË³ïáÕÇ, ùÝÝÇãÇ, ¹³ï³Ë³½Ç oå»ñ³ïÇí-Ñ»ï³Ëáõ½³Ï³Ý ·áñÍáÕáõÃÛáõÝÝ»ñ Çñ³Ï³Ý³óÝáÕ Ù³ñÙÇÝÝ»ñÇ ³ÝoñÇÝ³Ï³Ý ¨ ³ÝÑÇÙÝ áñáßáõÙÝ»ñÇ ¨ ·áñÍáÕáõÃÛáõÝÝ»ñÇ ¹»Ù µáÕáùÝ»ñÇ Ù³ëÇÝ</t>
  </si>
  <si>
    <t>2. ¸³ï³Ï³Ý ³Ïï»ñÇ Ñ»ï Ï³ï³ñÙ³Ý Ñ»ï Ï³åí³Í Ï³åí³Í Ñ³ñó»ñÇ ÉáõÍÙ³Ý áÉáñï</t>
  </si>
  <si>
    <t>³(12)</t>
  </si>
  <si>
    <t>å³ïÅÇó å³ÛÙ³Ý³Ï³Ý í³Õ³Å³ÙÏ»ï ³½³ï»Éáõ Ù³ëÇÝ</t>
  </si>
  <si>
    <t>µ(13)</t>
  </si>
  <si>
    <t xml:space="preserve">ÀÝ¹³Ù»ÝÁ å³ïÇÅÁ ÷á÷áË»Éáõ, Ñ»ï³Ó·»Éáõ ¨ å³ïÅÇó ³½³ï»Éáõ Ù³uÇÝ ÙÇçÝáñ¹áõÃÛáõÝÝ»ñ </t>
  </si>
  <si>
    <t>·(14)</t>
  </si>
  <si>
    <t>Ñ³ñÏ³¹Çñ µáõÅÙ³Ý ï»ë³ÏÇ ÷á÷áËáõÃÛ³Ý Ù³ëÇÝ</t>
  </si>
  <si>
    <t>¹(15)</t>
  </si>
  <si>
    <t>³ÛÉ ÙÇçÝáñ¹áõÃÛáõÝÝ»ñ</t>
  </si>
  <si>
    <t>ÀÜ¸²ØºÜÀ</t>
  </si>
  <si>
    <t>Ð²ÞìºîìàôÂÚàôÜ 2009թ. Տարեկան</t>
  </si>
  <si>
    <t>ÐÐ ԱՐԱԳԱԾՈՏՆԻ ՄԱՐԶԻ ÀÜ¸Ð²Üàôð Æð²ì²êàôÂÚ²Ü ¸²î²ð²ÜàôØ ØÆÜâ¸²î²Î²Ü ì²ðàôÚÂÆ ÜÎ²îØ²Ø´ ¸²î²Î²Ü ìºð²ÐêÎàÔàôÂÚ²Ü, ¸²î²Î²Ü ²ÎîºðÆ Î²î²ðØ²Ü Ðºî Î²äì²Ì Ð²ðòºðÆ ìºð²´ºðÚ²È</t>
  </si>
  <si>
    <t>êïáõ·Çã Ñ³í³ë³ñáõÙ` 1=2+3+4+5</t>
  </si>
  <si>
    <t>ÐÐ ԱՎԱՆ և ՆՈՐ ՆՈՐՔ ՎԱՐՉԱԿԱՆ ՇՐՋԱՆՆԵՐԻ  ÀÜ¸Ð²Üàôð Æð²ì²êàôÂÚ²Ü ¸²î²ð²ÜàôØ ØÆÜâ¸²î²Î²Ü ì²ðàôÚÂÆ ÜÎ²îØ²Ø´ ¸²î²Î²Ü ìºð²ÐêÎàÔàôÂÚ²Ü, ¸²î²Î²Ü ²ÎîºðÆ Î²î²ðØ²Ü Ðºî Î²äì²Ì Ð²ðòºðÆ ìºð²´ºðÚ²È (2009 տարի)</t>
  </si>
  <si>
    <t>ÐÐ ÀÜ¸Ð²Üàôð Æð²ì²êàôÂÚ²Ü ¸²î²ð²ÜÜºðàôØ ØÆÜâ¸²î²Î²Ü ì²ðàôÚÂÆ ÜÎ²îØ²Ø´ ¸²î²Î²Ü ìºð²ÐêÎàÔàôÂÚ²Ü, ¸²î²Î²Ü ²ÎîºðÆ Î²î²ðØ²Ü Ðºî Î²äì²Ì Ð²ðòºðÆ ìºð²´ºðÚ²È</t>
  </si>
  <si>
    <t>Ð²ÞìºîìàôÂÚàôÜ  2009  ՏԱՐԵԿԱՆ</t>
  </si>
  <si>
    <t>ÐÐ Շ Մ   ÀÜ¸Ð²Üàôð Æð²ì²êàôÂÚ²Ü ¸²î²ð²ÜàôØ ØÆÜâ¸²î²Î²Ü ì²ðàôÚÂÆ ÜÎ²îØ²Ø´ ¸²î²Î²Ü ìºð²ÐêÎàÔàôÂÚ²Ü, ¸²î²Î²Ü ²ÎîºðÆ Î²î²ðØ²Ü Ðºî Î²äì²Ì Ð²ðòºðÆ ìºð²´ºðÚ²È</t>
  </si>
  <si>
    <t>Ծանոթություն-համակարգում մուտք է եղել 267 կալանքի միջնորդություն ,սակայն 6-ը՝ վերահաստատման համար</t>
  </si>
  <si>
    <t xml:space="preserve">                        11 կոդ-մուտք է եղել 8 գործ,2-ը միացել են իրար ՇԴ/0007/11/09 եվ ՇԴ/0008/11/09</t>
  </si>
  <si>
    <t xml:space="preserve">                         այլ միջնորդություն ստացվել է 56 միջնորդություն, 2 վերադարձվել է,1 -ը ուղարկվել է ընդդատության</t>
  </si>
  <si>
    <t>Ðá·»µáõÅ³Ï³Ý ÑÇí³Ý¹³ÝáóáõÙ ï»Õ³íáñ»Éáõ</t>
  </si>
  <si>
    <t>կալանքի ժամկետը երկարացնելու մասին</t>
  </si>
  <si>
    <t>ÐÐ ÀÜ¸Ð²Üàôð Æð²ì²êàôÂÚ²Ü ¸²î²ð²ÜÜºðàôØ ØÆÜâ¸²î²Î²Ü ì²ðàôÚÂÆ ÜÎ²îØ²Ø´ ¸²î²Î²Ü ìºð²ÐêÎàÔàôÂÚ²Ü, ¸²î²Î²Ü ²ÎîºðÆ Î²î²ðØ²Ü Ðºî Î²äì²Ì Ð²ðòºðÆ ìºð²´ºðÚ²È /2009թ. Տարեկան/</t>
  </si>
  <si>
    <t>նամակագրական, հեռախոսային խոսակցությունների, փոստային , հեռագրական և այլ հաղորդումների հսկողության մասին</t>
  </si>
  <si>
    <t>2009Â© î²ðì²  Ð²ÞìºîìàôÂÚàôÜ</t>
  </si>
  <si>
    <t>ÐÐ ºðºì²ÜÆ ²ð²´ÎÆð ºì ø²Ü²øºè-¼ºÚÂàôÜ ì²ðâ²Î²Ü Þðæ²ÜÜºðÆ  ÀÜ¸Ð²Üàôð Æð²ì²êàôÂÚ²Ü ¸²î²ð²ÜàôØ   ØÆÜâ¸²î²Î²Ü ì²ðàôÚÂÆ ÜÎ²îØ²Ø´ ¸²î²Î²Ü ìºð²ÐêÎàÔàôÂÚ²Ü, ¸²î²Î²Ü ²ÎîºðÆ Î²î²ðØ²Ü Ðºî Î²äì²Ì Ð²ðòºðÆ ìºð²´ºðÚ²È</t>
  </si>
  <si>
    <t>Ð²ÞìºîìàôÂÚàôÜ  2009թ.  տարվա  համար</t>
  </si>
  <si>
    <t>ÐÐ ԱՐՄԱՎԻՐԻ  ՄԱՐԶԻ ÀÜ¸Ð²Üàôð Æð²ì²êàôÂÚ²Ü ¸²î²ð²ÜàôØ ØÆÜâ¸²î²Î²Ü ì²ðàôÚÂÆ ÜÎ²îØ²Ø´ ¸²î²Î²Ü ìºð²ÐêÎàÔàôÂÚ²Ü, ¸²î²Î²Ü ²ÎîºðÆ Î²î²ðØ²Ü Ðºî Î²äì²Ì Ð²ðòºðÆ ìºð²´ºðÚ²È</t>
  </si>
  <si>
    <t>ÐÐ ԵՐԵՎԱՆԻ ՇԵՆԳԱՎԻԹ ՎԱՐՉԱԿԱՆ ՇՐՋԱՆԻ ԸՆԴՀԱՆՈՒՐ ԻՐԱՎԱՍՈՒԹՅԱՆ ԴԱՏԱՐԱՆàôØ ØÆÜâ¸²î²Î²Ü ì²ðàôÚÂÆ ÜÎ²îØ²Ø´ ¸²î²Î²Ü ìºð²ÐêÎàÔàôÂÚ²Ü, ¸²î²Î²Ü ²ÎîºðÆ Î²î²ðØ²Ü Ðºî Î²äì²Ì Ð²ðòºðÆ ìºð²´ºðÚ²È</t>
  </si>
  <si>
    <t>ÐÐ ՍՅՈՒՆԻՔԻ ՄԱՐԶԻ ÀÜ¸Ð²Üàôð Æð²ì²êàôÂÚ²Ü ¸²î²ð²ÜàôØ  ØÆÜâ¸²î²Î²Ü ì²ðàôÚÂÆ ÜÎ²îØ²Ø´ ¸²î²Î²Ü ìºð²ÐêÎàÔàôÂÚ²Ü, ¸²î²Î²Ü ²ÎîºðÆ Î²î²ðØ²Ü Ðºî Î²äì²Ì Ð²ðòºðÆ ìºð²´ºðÚ²È                                                                                                                    2009 թվականի համար</t>
  </si>
  <si>
    <t>ÐÐ ¶ºÔ²ðøàôÜÆøÆ Ø²ð¼Æ ÀÜ¸Ð²Üàôð Æð²ì²êàôÂÚ²Ü ¸²î²ð²ÜàôØ ØÆÜâ¸²î²Î²Ü ì²ðàôÚÂÆ ÜÎ²îØ²Ø´ ¸²î²Î²Ü ìºð²ÐêÎàÔàôÂÚ²Ü, ¸²î²Î²Ü ²ÎîºðÆ Î²î²ðØ²Ü Ðºî Î²äì²Ì Ð²ðòºðÆ ìºð²´ºðÚ²È 2009Ã. î²ðì² Ð²Ø²ð</t>
  </si>
  <si>
    <t>êïáõ·Çã Ñ³í³ë³ñáõÙ` 0+1=2+3+4+5</t>
  </si>
  <si>
    <t>Ð²ÞìºîìàôÂÚàôÜ  2009թ.</t>
  </si>
  <si>
    <t>ÐÐ ԱՐԱՐԱՏԻ և ՎԱՅՈՑ ՁՈՐԻ ՄԱՐԶԵՐԻ  ÀÜ¸Ð²Üàôð Æð²ì²êàôÂÚ²Ü ¸²î²ð²ÜàôØ ØÆÜâ¸²î²Î²Ü ì²ðàôÚÂÆ ÜÎ²îØ²Ø´ ¸²î²Î²Ü ìºð²ÐêÎàÔàôÂÚ²Ü, ¸²î²Î²Ü ²ÎîºðÆ Î²î²ðØ²Ü Ðºî Î²äì²Ì Ð²ðòºðÆ ìºð²´ºðÚ²È</t>
  </si>
  <si>
    <t>ÐÐ ÀÜ¸Ð²Üàôð Æð²ì²êàôÂÚ²Ü ¸²î²ð²ÜàôØ ØÆÜâ¸²î²Î²Ü ì²ðàôÚÂÆ ÜÎ²îØ²Ø´ ¸²î²Î²Ü ìºð²ÐêÎàÔàôÂÚ²Ü, ¸²î²Î²Ü ²ÎîºðÆ Î²î²ðØ²Ü Ðºî Î²äì²Ì Ð²ðòºðÆ ìºð²´ºðÚ²È</t>
  </si>
  <si>
    <t>2. ¸³ï³Ï³Ý ³Ïï»ñÇ Ñ»ï Ï³ï³ñÙ³Ý Ñ»ï Ï³åí³Í  Ñ³ñó»ñÇ ÉáõÍÙ³Ý áÉáñï</t>
  </si>
  <si>
    <t xml:space="preserve">   11 կոդ-2-ը միացել են իրար ՇԴ/0007/11/09 եվ ՇԴ/0008/11/09</t>
  </si>
  <si>
    <t xml:space="preserve"> այլ միջնորդություն ---, 2 վերադարձվել է,1 -ը ուղարկվել է ընդդատության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</si>
</sst>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scheme val="minor"/>
    </font>
    <font>
      <sz val="11"/>
      <color indexed="8"/>
      <name val="Times Armenian"/>
      <family val="1"/>
    </font>
    <font>
      <b/>
      <sz val="16"/>
      <color indexed="8"/>
      <name val="Times Armenian"/>
      <family val="1"/>
    </font>
    <font>
      <b/>
      <i/>
      <sz val="11"/>
      <color indexed="8"/>
      <name val="Times Armenian"/>
      <family val="1"/>
    </font>
    <font>
      <sz val="10"/>
      <name val="Arial Armenian"/>
      <family val="2"/>
    </font>
    <font>
      <sz val="12"/>
      <name val="Times Armenian"/>
      <family val="1"/>
    </font>
    <font>
      <sz val="14"/>
      <name val="Times Armenian"/>
      <family val="1"/>
    </font>
    <font>
      <sz val="14"/>
      <color indexed="8"/>
      <name val="Times Armenian"/>
      <family val="1"/>
    </font>
    <font>
      <sz val="11"/>
      <name val="Times Armenian"/>
      <family val="1"/>
    </font>
    <font>
      <b/>
      <i/>
      <sz val="11"/>
      <name val="Times Armenian"/>
      <family val="1"/>
    </font>
    <font>
      <sz val="11"/>
      <color theme="1"/>
      <name val="Times Armenian"/>
      <family val="1"/>
    </font>
    <font>
      <b/>
      <sz val="16"/>
      <color theme="1"/>
      <name val="Times Armenian"/>
      <family val="1"/>
    </font>
    <font>
      <b/>
      <i/>
      <sz val="11"/>
      <color theme="1"/>
      <name val="Times Armenian"/>
      <family val="1"/>
    </font>
    <font>
      <b/>
      <sz val="14"/>
      <color theme="1"/>
      <name val="Times Armenian"/>
      <family val="1"/>
    </font>
    <font>
      <sz val="14"/>
      <color theme="1"/>
      <name val="Times Armenian"/>
      <family val="1"/>
    </font>
    <font>
      <sz val="11"/>
      <color indexed="8"/>
      <name val="Arial Armenian"/>
      <family val="2"/>
    </font>
    <font>
      <b/>
      <sz val="16"/>
      <color indexed="8"/>
      <name val="Arial Armenian"/>
      <family val="2"/>
    </font>
    <font>
      <b/>
      <i/>
      <sz val="11"/>
      <color indexed="8"/>
      <name val="Arial Armenian"/>
      <family val="2"/>
    </font>
    <font>
      <sz val="12"/>
      <name val="Arial Armenian"/>
      <family val="2"/>
    </font>
    <font>
      <sz val="14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i/>
      <u/>
      <sz val="14"/>
      <name val="Arial Armenian"/>
      <family val="2"/>
    </font>
    <font>
      <sz val="11"/>
      <color indexed="8"/>
      <name val="Arial LatArm"/>
      <family val="2"/>
    </font>
    <font>
      <b/>
      <sz val="16"/>
      <color indexed="8"/>
      <name val="Arial LatArm"/>
      <family val="2"/>
    </font>
    <font>
      <b/>
      <i/>
      <sz val="11"/>
      <color indexed="8"/>
      <name val="Arial LatArm"/>
      <family val="2"/>
    </font>
    <font>
      <sz val="12"/>
      <name val="Arial LatArm"/>
      <family val="2"/>
    </font>
    <font>
      <sz val="13"/>
      <name val="Arial LatArm"/>
      <family val="2"/>
    </font>
    <font>
      <sz val="11"/>
      <name val="Arial LatArm"/>
      <family val="2"/>
    </font>
    <font>
      <b/>
      <i/>
      <sz val="11"/>
      <name val="Arial LatArm"/>
      <family val="2"/>
    </font>
    <font>
      <sz val="13"/>
      <color indexed="8"/>
      <name val="Arial LatArm"/>
      <family val="2"/>
    </font>
    <font>
      <b/>
      <sz val="12"/>
      <color indexed="8"/>
      <name val="Times Armenian"/>
      <family val="1"/>
    </font>
    <font>
      <sz val="12"/>
      <color indexed="8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0" borderId="3" xfId="1" applyFont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0" fillId="0" borderId="0" xfId="0" applyFont="1" applyFill="1"/>
    <xf numFmtId="0" fontId="14" fillId="0" borderId="2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2" xfId="0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18" fillId="0" borderId="2" xfId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2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/>
    <xf numFmtId="0" fontId="15" fillId="0" borderId="4" xfId="0" applyFont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23" fillId="0" borderId="0" xfId="0" applyFont="1"/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2" xfId="1" applyFont="1" applyBorder="1" applyAlignment="1">
      <alignment vertical="center"/>
    </xf>
    <xf numFmtId="0" fontId="26" fillId="0" borderId="2" xfId="1" applyFont="1" applyBorder="1" applyAlignment="1">
      <alignment horizontal="center" vertical="center"/>
    </xf>
    <xf numFmtId="0" fontId="27" fillId="0" borderId="2" xfId="1" applyFont="1" applyFill="1" applyBorder="1" applyAlignment="1">
      <alignment vertical="center" wrapText="1"/>
    </xf>
    <xf numFmtId="0" fontId="27" fillId="0" borderId="3" xfId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/>
    </xf>
    <xf numFmtId="0" fontId="26" fillId="0" borderId="3" xfId="1" applyFont="1" applyBorder="1" applyAlignment="1">
      <alignment horizontal="center" vertical="center"/>
    </xf>
    <xf numFmtId="0" fontId="27" fillId="0" borderId="2" xfId="1" applyFont="1" applyFill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28" fillId="0" borderId="0" xfId="0" applyFont="1"/>
    <xf numFmtId="0" fontId="5" fillId="0" borderId="2" xfId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32" fillId="0" borderId="2" xfId="0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/>
    </xf>
    <xf numFmtId="0" fontId="18" fillId="0" borderId="5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8" fillId="0" borderId="5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left" vertical="center" wrapText="1"/>
    </xf>
    <xf numFmtId="0" fontId="26" fillId="0" borderId="7" xfId="1" applyFont="1" applyBorder="1" applyAlignment="1">
      <alignment horizontal="left" vertical="center" wrapText="1"/>
    </xf>
    <xf numFmtId="0" fontId="26" fillId="0" borderId="5" xfId="1" applyFont="1" applyFill="1" applyBorder="1" applyAlignment="1">
      <alignment horizontal="center" vertical="center"/>
    </xf>
    <xf numFmtId="0" fontId="26" fillId="0" borderId="6" xfId="1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5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tarekan1\Mijnordutyun\tavush%20mij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@ndhanur"/>
    </sheetNames>
    <sheetDataSet>
      <sheetData sheetId="0">
        <row r="6">
          <cell r="D6">
            <v>22</v>
          </cell>
          <cell r="E6">
            <v>6</v>
          </cell>
          <cell r="F6">
            <v>16</v>
          </cell>
          <cell r="I6">
            <v>1</v>
          </cell>
        </row>
        <row r="7">
          <cell r="D7">
            <v>1</v>
          </cell>
          <cell r="F7">
            <v>1</v>
          </cell>
        </row>
        <row r="9">
          <cell r="D9">
            <v>22</v>
          </cell>
          <cell r="F9">
            <v>22</v>
          </cell>
        </row>
        <row r="10">
          <cell r="D10">
            <v>8</v>
          </cell>
          <cell r="F10">
            <v>8</v>
          </cell>
        </row>
        <row r="12">
          <cell r="D12">
            <v>9</v>
          </cell>
          <cell r="E12">
            <v>2</v>
          </cell>
          <cell r="F12">
            <v>7</v>
          </cell>
        </row>
        <row r="19">
          <cell r="D19">
            <v>62</v>
          </cell>
          <cell r="E19">
            <v>8</v>
          </cell>
          <cell r="F19">
            <v>54</v>
          </cell>
          <cell r="I19">
            <v>1</v>
          </cell>
        </row>
      </sheetData>
      <sheetData sheetId="1">
        <row r="6">
          <cell r="D6">
            <v>27</v>
          </cell>
          <cell r="E6">
            <v>2</v>
          </cell>
          <cell r="F6">
            <v>25</v>
          </cell>
          <cell r="I6">
            <v>1</v>
          </cell>
        </row>
        <row r="7">
          <cell r="D7">
            <v>15</v>
          </cell>
          <cell r="E7">
            <v>1</v>
          </cell>
          <cell r="F7">
            <v>14</v>
          </cell>
        </row>
        <row r="8">
          <cell r="D8">
            <v>2</v>
          </cell>
          <cell r="E8">
            <v>2</v>
          </cell>
        </row>
        <row r="9">
          <cell r="D9">
            <v>37</v>
          </cell>
          <cell r="F9">
            <v>37</v>
          </cell>
        </row>
        <row r="10">
          <cell r="D10">
            <v>12</v>
          </cell>
          <cell r="F10">
            <v>12</v>
          </cell>
        </row>
        <row r="11">
          <cell r="D11">
            <v>21</v>
          </cell>
          <cell r="F11">
            <v>21</v>
          </cell>
        </row>
        <row r="16">
          <cell r="D16">
            <v>8</v>
          </cell>
          <cell r="E16">
            <v>3</v>
          </cell>
          <cell r="F16">
            <v>5</v>
          </cell>
        </row>
        <row r="18">
          <cell r="D18">
            <v>15</v>
          </cell>
          <cell r="F18">
            <v>15</v>
          </cell>
        </row>
        <row r="19">
          <cell r="D19">
            <v>137</v>
          </cell>
          <cell r="E19">
            <v>8</v>
          </cell>
          <cell r="F19">
            <v>129</v>
          </cell>
        </row>
      </sheetData>
      <sheetData sheetId="2">
        <row r="6">
          <cell r="D6">
            <v>31</v>
          </cell>
          <cell r="E6">
            <v>1</v>
          </cell>
          <cell r="F6">
            <v>30</v>
          </cell>
          <cell r="I6">
            <v>2</v>
          </cell>
        </row>
        <row r="7">
          <cell r="D7">
            <v>29</v>
          </cell>
          <cell r="F7">
            <v>29</v>
          </cell>
          <cell r="I7">
            <v>2</v>
          </cell>
        </row>
        <row r="8">
          <cell r="D8">
            <v>2</v>
          </cell>
          <cell r="F8">
            <v>2</v>
          </cell>
          <cell r="I8">
            <v>2</v>
          </cell>
        </row>
        <row r="9">
          <cell r="D9">
            <v>24</v>
          </cell>
          <cell r="F9">
            <v>24</v>
          </cell>
        </row>
        <row r="10">
          <cell r="D10">
            <v>10</v>
          </cell>
          <cell r="F10">
            <v>10</v>
          </cell>
        </row>
        <row r="11">
          <cell r="D11">
            <v>6</v>
          </cell>
          <cell r="F11">
            <v>6</v>
          </cell>
        </row>
        <row r="12">
          <cell r="D12">
            <v>16</v>
          </cell>
          <cell r="F12">
            <v>16</v>
          </cell>
        </row>
        <row r="13">
          <cell r="D13">
            <v>1</v>
          </cell>
          <cell r="F13">
            <v>1</v>
          </cell>
          <cell r="I13">
            <v>1</v>
          </cell>
        </row>
        <row r="16">
          <cell r="D16">
            <v>14</v>
          </cell>
          <cell r="E16">
            <v>1</v>
          </cell>
          <cell r="F16">
            <v>13</v>
          </cell>
        </row>
        <row r="18">
          <cell r="D18">
            <v>33</v>
          </cell>
          <cell r="F18">
            <v>33</v>
          </cell>
        </row>
        <row r="19">
          <cell r="D19">
            <v>166</v>
          </cell>
          <cell r="E19">
            <v>3</v>
          </cell>
          <cell r="F19">
            <v>163</v>
          </cell>
          <cell r="I19">
            <v>7</v>
          </cell>
        </row>
      </sheetData>
      <sheetData sheetId="3">
        <row r="6">
          <cell r="D6">
            <v>18</v>
          </cell>
          <cell r="E6">
            <v>1</v>
          </cell>
          <cell r="F6">
            <v>17</v>
          </cell>
          <cell r="I6">
            <v>2</v>
          </cell>
        </row>
        <row r="7">
          <cell r="D7">
            <v>2</v>
          </cell>
          <cell r="F7">
            <v>2</v>
          </cell>
          <cell r="I7">
            <v>2</v>
          </cell>
        </row>
        <row r="8">
          <cell r="D8">
            <v>9</v>
          </cell>
          <cell r="E8">
            <v>1</v>
          </cell>
          <cell r="F8">
            <v>8</v>
          </cell>
        </row>
        <row r="9">
          <cell r="D9">
            <v>3</v>
          </cell>
          <cell r="E9">
            <v>1</v>
          </cell>
          <cell r="F9">
            <v>3</v>
          </cell>
        </row>
        <row r="10">
          <cell r="D10">
            <v>1</v>
          </cell>
          <cell r="F10">
            <v>1</v>
          </cell>
        </row>
        <row r="16">
          <cell r="D16">
            <v>3</v>
          </cell>
          <cell r="F16">
            <v>3</v>
          </cell>
        </row>
        <row r="18">
          <cell r="D18">
            <v>17</v>
          </cell>
          <cell r="F18">
            <v>17</v>
          </cell>
        </row>
        <row r="19">
          <cell r="D19">
            <v>53</v>
          </cell>
          <cell r="E19">
            <v>2</v>
          </cell>
          <cell r="F19">
            <v>51</v>
          </cell>
          <cell r="I19">
            <v>4</v>
          </cell>
        </row>
      </sheetData>
      <sheetData sheetId="4">
        <row r="6">
          <cell r="D6">
            <v>17</v>
          </cell>
          <cell r="E6">
            <v>1</v>
          </cell>
          <cell r="F6">
            <v>16</v>
          </cell>
        </row>
        <row r="7">
          <cell r="D7">
            <v>6</v>
          </cell>
          <cell r="F7">
            <v>6</v>
          </cell>
        </row>
        <row r="8">
          <cell r="D8">
            <v>2</v>
          </cell>
          <cell r="E8">
            <v>1</v>
          </cell>
          <cell r="F8">
            <v>1</v>
          </cell>
          <cell r="I8">
            <v>1</v>
          </cell>
        </row>
        <row r="9">
          <cell r="D9">
            <v>6</v>
          </cell>
          <cell r="F9">
            <v>6</v>
          </cell>
        </row>
        <row r="10">
          <cell r="D10">
            <v>9</v>
          </cell>
          <cell r="F10">
            <v>9</v>
          </cell>
        </row>
        <row r="11">
          <cell r="D11">
            <v>2</v>
          </cell>
          <cell r="F11">
            <v>2</v>
          </cell>
        </row>
        <row r="12">
          <cell r="D12">
            <v>8</v>
          </cell>
          <cell r="F12">
            <v>8</v>
          </cell>
        </row>
        <row r="13">
          <cell r="D13">
            <v>1</v>
          </cell>
          <cell r="E13">
            <v>1</v>
          </cell>
        </row>
        <row r="16">
          <cell r="D16">
            <v>11</v>
          </cell>
          <cell r="E16">
            <v>3</v>
          </cell>
          <cell r="F16">
            <v>6</v>
          </cell>
          <cell r="H16">
            <v>2</v>
          </cell>
        </row>
        <row r="18">
          <cell r="D18">
            <v>17</v>
          </cell>
          <cell r="E18">
            <v>4</v>
          </cell>
          <cell r="F18">
            <v>13</v>
          </cell>
        </row>
        <row r="19">
          <cell r="D19">
            <v>79</v>
          </cell>
          <cell r="E19">
            <v>10</v>
          </cell>
          <cell r="F19">
            <v>67</v>
          </cell>
          <cell r="H19">
            <v>2</v>
          </cell>
          <cell r="I19">
            <v>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8" sqref="E18:G18"/>
    </sheetView>
  </sheetViews>
  <sheetFormatPr defaultRowHeight="14.25"/>
  <cols>
    <col min="1" max="2" width="9.140625" style="1"/>
    <col min="3" max="3" width="39" style="1" customWidth="1"/>
    <col min="4" max="16384" width="9.140625" style="1"/>
  </cols>
  <sheetData>
    <row r="1" spans="1:10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0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3" spans="1:10" ht="54" customHeight="1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10" ht="20.25">
      <c r="A4" s="94" t="s">
        <v>9</v>
      </c>
      <c r="B4" s="91"/>
      <c r="C4" s="91"/>
      <c r="D4" s="92"/>
      <c r="E4" s="93"/>
      <c r="F4" s="92"/>
      <c r="G4" s="92"/>
      <c r="H4" s="92"/>
      <c r="I4" s="92"/>
    </row>
    <row r="5" spans="1:10" ht="50.25" customHeight="1">
      <c r="A5" s="95" t="s">
        <v>10</v>
      </c>
      <c r="B5" s="96"/>
      <c r="C5" s="9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3"/>
    </row>
    <row r="6" spans="1:10" ht="18">
      <c r="A6" s="2" t="s">
        <v>11</v>
      </c>
      <c r="B6" s="80" t="s">
        <v>12</v>
      </c>
      <c r="C6" s="81"/>
      <c r="D6" s="4">
        <v>116</v>
      </c>
      <c r="E6" s="4">
        <v>9</v>
      </c>
      <c r="F6" s="4">
        <v>107</v>
      </c>
      <c r="G6" s="4">
        <v>0</v>
      </c>
      <c r="H6" s="4">
        <v>0</v>
      </c>
      <c r="I6" s="4">
        <v>13</v>
      </c>
    </row>
    <row r="7" spans="1:10" ht="18">
      <c r="A7" s="2" t="s">
        <v>13</v>
      </c>
      <c r="B7" s="80" t="s">
        <v>14</v>
      </c>
      <c r="C7" s="81"/>
      <c r="D7" s="4">
        <v>33</v>
      </c>
      <c r="E7" s="4">
        <v>3</v>
      </c>
      <c r="F7" s="4">
        <v>30</v>
      </c>
      <c r="G7" s="4">
        <v>0</v>
      </c>
      <c r="H7" s="4">
        <v>0</v>
      </c>
      <c r="I7" s="4">
        <v>4</v>
      </c>
    </row>
    <row r="8" spans="1:10" ht="18">
      <c r="A8" s="2" t="s">
        <v>15</v>
      </c>
      <c r="B8" s="80" t="s">
        <v>16</v>
      </c>
      <c r="C8" s="81"/>
      <c r="D8" s="4">
        <v>15</v>
      </c>
      <c r="E8" s="4">
        <v>13</v>
      </c>
      <c r="F8" s="4">
        <v>2</v>
      </c>
      <c r="G8" s="4">
        <v>0</v>
      </c>
      <c r="H8" s="4">
        <v>0</v>
      </c>
      <c r="I8" s="4">
        <v>6</v>
      </c>
    </row>
    <row r="9" spans="1:10" ht="18">
      <c r="A9" s="5" t="s">
        <v>17</v>
      </c>
      <c r="B9" s="80" t="s">
        <v>18</v>
      </c>
      <c r="C9" s="81"/>
      <c r="D9" s="6">
        <v>147</v>
      </c>
      <c r="E9" s="4">
        <v>4</v>
      </c>
      <c r="F9" s="6">
        <v>143</v>
      </c>
      <c r="G9" s="4">
        <v>0</v>
      </c>
      <c r="H9" s="4">
        <v>0</v>
      </c>
      <c r="I9" s="4">
        <v>0</v>
      </c>
    </row>
    <row r="10" spans="1:10" ht="18">
      <c r="A10" s="5" t="s">
        <v>19</v>
      </c>
      <c r="B10" s="80" t="s">
        <v>20</v>
      </c>
      <c r="C10" s="81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10" ht="18">
      <c r="A11" s="5" t="s">
        <v>21</v>
      </c>
      <c r="B11" s="80" t="s">
        <v>22</v>
      </c>
      <c r="C11" s="81"/>
      <c r="D11" s="4">
        <v>16</v>
      </c>
      <c r="E11" s="4">
        <v>0</v>
      </c>
      <c r="F11" s="4">
        <v>16</v>
      </c>
      <c r="G11" s="4">
        <v>0</v>
      </c>
      <c r="H11" s="4">
        <v>0</v>
      </c>
      <c r="I11" s="4">
        <v>0</v>
      </c>
    </row>
    <row r="12" spans="1:10" ht="18">
      <c r="A12" s="5" t="s">
        <v>23</v>
      </c>
      <c r="B12" s="85" t="s">
        <v>24</v>
      </c>
      <c r="C12" s="86"/>
      <c r="D12" s="4">
        <v>98</v>
      </c>
      <c r="E12" s="4">
        <v>96</v>
      </c>
      <c r="F12" s="4">
        <v>2</v>
      </c>
      <c r="G12" s="4">
        <v>0</v>
      </c>
      <c r="H12" s="4">
        <v>0</v>
      </c>
      <c r="I12" s="4">
        <v>0</v>
      </c>
      <c r="J12" s="7"/>
    </row>
    <row r="13" spans="1:10" ht="18">
      <c r="A13" s="5" t="s">
        <v>25</v>
      </c>
      <c r="B13" s="76" t="s">
        <v>26</v>
      </c>
      <c r="C13" s="77"/>
      <c r="D13" s="8">
        <v>14</v>
      </c>
      <c r="E13" s="8">
        <v>9</v>
      </c>
      <c r="F13" s="8">
        <v>3</v>
      </c>
      <c r="G13" s="4">
        <v>2</v>
      </c>
      <c r="H13" s="4">
        <v>0</v>
      </c>
      <c r="I13" s="8">
        <v>1</v>
      </c>
    </row>
    <row r="14" spans="1:10" ht="34.5" customHeight="1">
      <c r="A14" s="87" t="s">
        <v>27</v>
      </c>
      <c r="B14" s="88"/>
      <c r="C14" s="88"/>
      <c r="D14" s="2">
        <v>0</v>
      </c>
      <c r="E14" s="2"/>
      <c r="F14" s="2"/>
      <c r="G14" s="4"/>
      <c r="H14" s="4"/>
      <c r="I14" s="2"/>
    </row>
    <row r="15" spans="1:10" ht="18">
      <c r="A15" s="9" t="s">
        <v>28</v>
      </c>
      <c r="B15" s="76" t="s">
        <v>29</v>
      </c>
      <c r="C15" s="77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0" ht="18">
      <c r="A16" s="10" t="s">
        <v>30</v>
      </c>
      <c r="B16" s="76" t="s">
        <v>31</v>
      </c>
      <c r="C16" s="77"/>
      <c r="D16" s="11">
        <v>39</v>
      </c>
      <c r="E16" s="11">
        <v>2</v>
      </c>
      <c r="F16" s="11">
        <v>36</v>
      </c>
      <c r="G16" s="4">
        <v>0</v>
      </c>
      <c r="H16" s="4">
        <v>1</v>
      </c>
      <c r="I16" s="11">
        <v>0</v>
      </c>
    </row>
    <row r="17" spans="1:10" ht="18">
      <c r="A17" s="9" t="s">
        <v>32</v>
      </c>
      <c r="B17" s="78" t="s">
        <v>33</v>
      </c>
      <c r="C17" s="79"/>
      <c r="D17" s="4">
        <v>2</v>
      </c>
      <c r="E17" s="4">
        <v>0</v>
      </c>
      <c r="F17" s="4">
        <v>2</v>
      </c>
      <c r="G17" s="4">
        <v>0</v>
      </c>
      <c r="H17" s="4">
        <v>0</v>
      </c>
      <c r="I17" s="4">
        <v>0</v>
      </c>
    </row>
    <row r="18" spans="1:10" ht="18">
      <c r="A18" s="12" t="s">
        <v>34</v>
      </c>
      <c r="B18" s="80" t="s">
        <v>35</v>
      </c>
      <c r="C18" s="81"/>
      <c r="D18" s="8">
        <v>20</v>
      </c>
      <c r="E18" s="8">
        <v>1</v>
      </c>
      <c r="F18" s="8">
        <v>15</v>
      </c>
      <c r="G18" s="4">
        <v>1</v>
      </c>
      <c r="H18" s="4">
        <v>3</v>
      </c>
      <c r="I18" s="8">
        <v>1</v>
      </c>
      <c r="J18" s="7"/>
    </row>
    <row r="19" spans="1:10" ht="18">
      <c r="A19" s="82" t="s">
        <v>36</v>
      </c>
      <c r="B19" s="83"/>
      <c r="C19" s="84"/>
      <c r="D19" s="13">
        <f>D6+D9+D10+D11+D12+D13+D15+D16+D17+D18+D7+D8</f>
        <v>500</v>
      </c>
      <c r="E19" s="13">
        <f t="shared" ref="E19:I19" si="0">E6+E9+E10+E11+E12+E13+E15+E16+E17+E18+E7+E8</f>
        <v>137</v>
      </c>
      <c r="F19" s="13">
        <f t="shared" si="0"/>
        <v>356</v>
      </c>
      <c r="G19" s="13">
        <f t="shared" si="0"/>
        <v>3</v>
      </c>
      <c r="H19" s="13">
        <f t="shared" si="0"/>
        <v>4</v>
      </c>
      <c r="I19" s="13">
        <f t="shared" si="0"/>
        <v>25</v>
      </c>
    </row>
    <row r="20" spans="1:10" ht="15">
      <c r="A20" s="14"/>
      <c r="B20" s="14"/>
      <c r="C20" s="15"/>
    </row>
  </sheetData>
  <mergeCells count="25">
    <mergeCell ref="B9:C9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16:C16"/>
    <mergeCell ref="B17:C17"/>
    <mergeCell ref="B18:C18"/>
    <mergeCell ref="A19:C19"/>
    <mergeCell ref="B10:C10"/>
    <mergeCell ref="B11:C11"/>
    <mergeCell ref="B12:C12"/>
    <mergeCell ref="B13:C13"/>
    <mergeCell ref="A14:C14"/>
    <mergeCell ref="B15:C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L21" sqref="L21"/>
    </sheetView>
  </sheetViews>
  <sheetFormatPr defaultRowHeight="15"/>
  <cols>
    <col min="3" max="3" width="37.42578125" customWidth="1"/>
    <col min="4" max="4" width="13.28515625" customWidth="1"/>
  </cols>
  <sheetData>
    <row r="1" spans="1:9">
      <c r="A1" s="89" t="s">
        <v>53</v>
      </c>
      <c r="B1" s="89"/>
      <c r="C1" s="89"/>
      <c r="D1" s="89"/>
      <c r="E1" s="89"/>
      <c r="F1" s="89"/>
      <c r="G1" s="89"/>
      <c r="H1" s="89"/>
      <c r="I1" s="89"/>
    </row>
    <row r="2" spans="1:9">
      <c r="A2" s="90" t="s">
        <v>54</v>
      </c>
      <c r="B2" s="90"/>
      <c r="C2" s="90"/>
      <c r="D2" s="90"/>
      <c r="E2" s="90"/>
      <c r="F2" s="90"/>
      <c r="G2" s="90"/>
      <c r="H2" s="90"/>
      <c r="I2" s="90"/>
    </row>
    <row r="3" spans="1:9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9" ht="83.25" customHeight="1">
      <c r="A4" s="94" t="s">
        <v>39</v>
      </c>
      <c r="B4" s="91"/>
      <c r="C4" s="91"/>
      <c r="D4" s="92"/>
      <c r="E4" s="93"/>
      <c r="F4" s="92"/>
      <c r="G4" s="92"/>
      <c r="H4" s="92"/>
      <c r="I4" s="92"/>
    </row>
    <row r="5" spans="1:9" ht="46.5" customHeight="1">
      <c r="A5" s="95" t="s">
        <v>10</v>
      </c>
      <c r="B5" s="96"/>
      <c r="C5" s="9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</row>
    <row r="6" spans="1:9" ht="18">
      <c r="A6" s="2" t="s">
        <v>11</v>
      </c>
      <c r="B6" s="80" t="s">
        <v>12</v>
      </c>
      <c r="C6" s="81"/>
      <c r="D6" s="4">
        <v>259</v>
      </c>
      <c r="E6" s="4">
        <v>1</v>
      </c>
      <c r="F6" s="4">
        <v>258</v>
      </c>
      <c r="G6" s="4"/>
      <c r="H6" s="19"/>
      <c r="I6" s="19">
        <v>7</v>
      </c>
    </row>
    <row r="7" spans="1:9" ht="18">
      <c r="A7" s="2" t="s">
        <v>13</v>
      </c>
      <c r="B7" s="80" t="s">
        <v>14</v>
      </c>
      <c r="C7" s="81"/>
      <c r="D7" s="4">
        <v>97</v>
      </c>
      <c r="E7" s="4"/>
      <c r="F7" s="4">
        <v>97</v>
      </c>
      <c r="G7" s="4"/>
      <c r="H7" s="19"/>
      <c r="I7" s="19">
        <v>1</v>
      </c>
    </row>
    <row r="8" spans="1:9" ht="18">
      <c r="A8" s="2" t="s">
        <v>15</v>
      </c>
      <c r="B8" s="80" t="s">
        <v>16</v>
      </c>
      <c r="C8" s="81"/>
      <c r="D8" s="4">
        <v>7</v>
      </c>
      <c r="E8" s="4">
        <v>1</v>
      </c>
      <c r="F8" s="4">
        <v>6</v>
      </c>
      <c r="G8" s="4"/>
      <c r="H8" s="19"/>
      <c r="I8" s="19"/>
    </row>
    <row r="9" spans="1:9" ht="18">
      <c r="A9" s="5" t="s">
        <v>17</v>
      </c>
      <c r="B9" s="80" t="s">
        <v>18</v>
      </c>
      <c r="C9" s="81"/>
      <c r="D9" s="6">
        <v>341</v>
      </c>
      <c r="E9" s="4">
        <v>1</v>
      </c>
      <c r="F9" s="6">
        <v>340</v>
      </c>
      <c r="G9" s="6"/>
      <c r="H9" s="19"/>
      <c r="I9" s="19"/>
    </row>
    <row r="10" spans="1:9" ht="18">
      <c r="A10" s="5" t="s">
        <v>19</v>
      </c>
      <c r="B10" s="80" t="s">
        <v>20</v>
      </c>
      <c r="C10" s="81"/>
      <c r="D10" s="4">
        <v>136</v>
      </c>
      <c r="E10" s="4"/>
      <c r="F10" s="4">
        <v>136</v>
      </c>
      <c r="G10" s="4"/>
      <c r="H10" s="19"/>
      <c r="I10" s="19"/>
    </row>
    <row r="11" spans="1:9" ht="18">
      <c r="A11" s="5" t="s">
        <v>21</v>
      </c>
      <c r="B11" s="80" t="s">
        <v>22</v>
      </c>
      <c r="C11" s="81"/>
      <c r="D11" s="4">
        <v>12</v>
      </c>
      <c r="E11" s="4"/>
      <c r="F11" s="4">
        <v>12</v>
      </c>
      <c r="G11" s="4"/>
      <c r="H11" s="19"/>
      <c r="I11" s="19"/>
    </row>
    <row r="12" spans="1:9" ht="18">
      <c r="A12" s="5" t="s">
        <v>23</v>
      </c>
      <c r="B12" s="85" t="s">
        <v>24</v>
      </c>
      <c r="C12" s="86"/>
      <c r="D12" s="4">
        <v>106</v>
      </c>
      <c r="E12" s="4"/>
      <c r="F12" s="4">
        <v>106</v>
      </c>
      <c r="G12" s="4"/>
      <c r="H12" s="19"/>
      <c r="I12" s="19"/>
    </row>
    <row r="13" spans="1:9" ht="18">
      <c r="A13" s="5" t="s">
        <v>25</v>
      </c>
      <c r="B13" s="76" t="s">
        <v>26</v>
      </c>
      <c r="C13" s="77"/>
      <c r="D13" s="8">
        <v>8</v>
      </c>
      <c r="E13" s="8">
        <v>1</v>
      </c>
      <c r="F13" s="8">
        <v>6</v>
      </c>
      <c r="G13" s="8">
        <v>1</v>
      </c>
      <c r="H13" s="23"/>
      <c r="I13" s="23">
        <v>3</v>
      </c>
    </row>
    <row r="14" spans="1:9" ht="36" customHeight="1">
      <c r="A14" s="87" t="s">
        <v>27</v>
      </c>
      <c r="B14" s="88"/>
      <c r="C14" s="88"/>
      <c r="D14" s="25"/>
      <c r="E14" s="25"/>
      <c r="F14" s="25"/>
      <c r="G14" s="25"/>
      <c r="H14" s="25"/>
      <c r="I14" s="25"/>
    </row>
    <row r="15" spans="1:9" ht="18">
      <c r="A15" s="9" t="s">
        <v>28</v>
      </c>
      <c r="B15" s="76" t="s">
        <v>29</v>
      </c>
      <c r="C15" s="77"/>
      <c r="D15" s="4"/>
      <c r="E15" s="4"/>
      <c r="F15" s="4"/>
      <c r="G15" s="4"/>
      <c r="H15" s="19"/>
      <c r="I15" s="19"/>
    </row>
    <row r="16" spans="1:9" ht="18">
      <c r="A16" s="10" t="s">
        <v>30</v>
      </c>
      <c r="B16" s="76" t="s">
        <v>31</v>
      </c>
      <c r="C16" s="77"/>
      <c r="D16" s="11">
        <v>97</v>
      </c>
      <c r="E16" s="11">
        <v>2</v>
      </c>
      <c r="F16" s="11">
        <v>94</v>
      </c>
      <c r="G16" s="46"/>
      <c r="H16" s="46">
        <v>1</v>
      </c>
      <c r="I16" s="46">
        <v>1</v>
      </c>
    </row>
    <row r="17" spans="1:9" ht="18">
      <c r="A17" s="9" t="s">
        <v>32</v>
      </c>
      <c r="B17" s="78" t="s">
        <v>33</v>
      </c>
      <c r="C17" s="79"/>
      <c r="D17" s="4">
        <v>5</v>
      </c>
      <c r="E17" s="4"/>
      <c r="F17" s="4">
        <v>5</v>
      </c>
      <c r="G17" s="4"/>
      <c r="H17" s="19"/>
      <c r="I17" s="19"/>
    </row>
    <row r="18" spans="1:9" ht="18">
      <c r="A18" s="12" t="s">
        <v>34</v>
      </c>
      <c r="B18" s="80" t="s">
        <v>35</v>
      </c>
      <c r="C18" s="81"/>
      <c r="D18" s="8">
        <v>23</v>
      </c>
      <c r="E18" s="8">
        <v>4</v>
      </c>
      <c r="F18" s="8">
        <v>19</v>
      </c>
      <c r="G18" s="8"/>
      <c r="H18" s="23"/>
      <c r="I18" s="23">
        <v>1</v>
      </c>
    </row>
    <row r="19" spans="1:9" ht="18">
      <c r="A19" s="98" t="s">
        <v>36</v>
      </c>
      <c r="B19" s="99"/>
      <c r="C19" s="100"/>
      <c r="D19" s="24">
        <f>SUM(D6:D18)</f>
        <v>1091</v>
      </c>
      <c r="E19" s="24">
        <f>SUM(E6:E18)</f>
        <v>10</v>
      </c>
      <c r="F19" s="24">
        <f>SUM(F6+F7+F8+F9+F10+F11+F12+F13+F14+F15+F16+F17+F18)</f>
        <v>1079</v>
      </c>
      <c r="G19" s="24">
        <v>1</v>
      </c>
      <c r="H19" s="19">
        <v>1</v>
      </c>
      <c r="I19" s="19">
        <f>SUM(I6:I18)</f>
        <v>13</v>
      </c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4" sqref="E24"/>
    </sheetView>
  </sheetViews>
  <sheetFormatPr defaultRowHeight="14.25"/>
  <cols>
    <col min="1" max="2" width="9.140625" style="29"/>
    <col min="3" max="3" width="36.140625" style="29" customWidth="1"/>
    <col min="4" max="16384" width="9.140625" style="29"/>
  </cols>
  <sheetData>
    <row r="1" spans="1:10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10">
      <c r="A2" s="128" t="s">
        <v>41</v>
      </c>
      <c r="B2" s="128"/>
      <c r="C2" s="128"/>
      <c r="D2" s="128"/>
      <c r="E2" s="128"/>
      <c r="F2" s="128"/>
      <c r="G2" s="128"/>
      <c r="H2" s="128"/>
      <c r="I2" s="128"/>
    </row>
    <row r="3" spans="1:10">
      <c r="A3" s="129" t="s">
        <v>2</v>
      </c>
      <c r="B3" s="129"/>
      <c r="C3" s="129"/>
      <c r="D3" s="130" t="s">
        <v>3</v>
      </c>
      <c r="E3" s="131" t="s">
        <v>4</v>
      </c>
      <c r="F3" s="130" t="s">
        <v>5</v>
      </c>
      <c r="G3" s="130" t="s">
        <v>6</v>
      </c>
      <c r="H3" s="130" t="s">
        <v>7</v>
      </c>
      <c r="I3" s="130" t="s">
        <v>8</v>
      </c>
    </row>
    <row r="4" spans="1:10" ht="67.5" customHeight="1">
      <c r="A4" s="132" t="s">
        <v>39</v>
      </c>
      <c r="B4" s="129"/>
      <c r="C4" s="129"/>
      <c r="D4" s="130"/>
      <c r="E4" s="131"/>
      <c r="F4" s="130"/>
      <c r="G4" s="130"/>
      <c r="H4" s="130"/>
      <c r="I4" s="130"/>
    </row>
    <row r="5" spans="1:10" ht="33" customHeight="1">
      <c r="A5" s="133" t="s">
        <v>10</v>
      </c>
      <c r="B5" s="134"/>
      <c r="C5" s="135"/>
      <c r="D5" s="30">
        <v>1</v>
      </c>
      <c r="E5" s="30">
        <v>2</v>
      </c>
      <c r="F5" s="30">
        <v>3</v>
      </c>
      <c r="G5" s="30">
        <v>4</v>
      </c>
      <c r="H5" s="30">
        <v>5</v>
      </c>
      <c r="I5" s="30">
        <v>6</v>
      </c>
      <c r="J5" s="47"/>
    </row>
    <row r="6" spans="1:10" ht="18">
      <c r="A6" s="30" t="s">
        <v>11</v>
      </c>
      <c r="B6" s="116" t="s">
        <v>12</v>
      </c>
      <c r="C6" s="117"/>
      <c r="D6" s="31">
        <v>222</v>
      </c>
      <c r="E6" s="31">
        <v>11</v>
      </c>
      <c r="F6" s="31">
        <v>211</v>
      </c>
      <c r="G6" s="31"/>
      <c r="H6" s="32"/>
      <c r="I6" s="32">
        <v>1</v>
      </c>
    </row>
    <row r="7" spans="1:10" ht="18">
      <c r="A7" s="30" t="s">
        <v>13</v>
      </c>
      <c r="B7" s="116" t="s">
        <v>14</v>
      </c>
      <c r="C7" s="117"/>
      <c r="D7" s="31">
        <v>42</v>
      </c>
      <c r="E7" s="31">
        <v>1</v>
      </c>
      <c r="F7" s="31">
        <v>41</v>
      </c>
      <c r="G7" s="31"/>
      <c r="H7" s="32"/>
      <c r="I7" s="32"/>
    </row>
    <row r="8" spans="1:10" ht="18">
      <c r="A8" s="30" t="s">
        <v>15</v>
      </c>
      <c r="B8" s="116" t="s">
        <v>16</v>
      </c>
      <c r="C8" s="117"/>
      <c r="D8" s="31">
        <v>7</v>
      </c>
      <c r="E8" s="31">
        <v>2</v>
      </c>
      <c r="F8" s="31">
        <v>5</v>
      </c>
      <c r="G8" s="31"/>
      <c r="H8" s="32"/>
      <c r="I8" s="32"/>
    </row>
    <row r="9" spans="1:10" ht="18">
      <c r="A9" s="33" t="s">
        <v>17</v>
      </c>
      <c r="B9" s="116" t="s">
        <v>18</v>
      </c>
      <c r="C9" s="117"/>
      <c r="D9" s="34">
        <v>284</v>
      </c>
      <c r="E9" s="31">
        <v>4</v>
      </c>
      <c r="F9" s="34">
        <v>280</v>
      </c>
      <c r="G9" s="34"/>
      <c r="H9" s="32"/>
      <c r="I9" s="32"/>
    </row>
    <row r="10" spans="1:10" ht="18">
      <c r="A10" s="33" t="s">
        <v>19</v>
      </c>
      <c r="B10" s="116" t="s">
        <v>20</v>
      </c>
      <c r="C10" s="117"/>
      <c r="D10" s="31">
        <v>85</v>
      </c>
      <c r="E10" s="31"/>
      <c r="F10" s="31">
        <v>85</v>
      </c>
      <c r="G10" s="31"/>
      <c r="H10" s="32"/>
      <c r="I10" s="32"/>
    </row>
    <row r="11" spans="1:10" ht="18">
      <c r="A11" s="33" t="s">
        <v>21</v>
      </c>
      <c r="B11" s="116" t="s">
        <v>22</v>
      </c>
      <c r="C11" s="117"/>
      <c r="D11" s="31">
        <v>32</v>
      </c>
      <c r="E11" s="31">
        <v>1</v>
      </c>
      <c r="F11" s="31">
        <v>31</v>
      </c>
      <c r="G11" s="31"/>
      <c r="H11" s="32"/>
      <c r="I11" s="32"/>
    </row>
    <row r="12" spans="1:10" ht="18">
      <c r="A12" s="33" t="s">
        <v>23</v>
      </c>
      <c r="B12" s="121" t="s">
        <v>24</v>
      </c>
      <c r="C12" s="122"/>
      <c r="D12" s="31">
        <v>104</v>
      </c>
      <c r="E12" s="31">
        <v>2</v>
      </c>
      <c r="F12" s="31">
        <v>102</v>
      </c>
      <c r="G12" s="31"/>
      <c r="H12" s="32"/>
      <c r="I12" s="32"/>
    </row>
    <row r="13" spans="1:10" ht="18">
      <c r="A13" s="33" t="s">
        <v>25</v>
      </c>
      <c r="B13" s="123" t="s">
        <v>26</v>
      </c>
      <c r="C13" s="136"/>
      <c r="D13" s="31">
        <v>12</v>
      </c>
      <c r="E13" s="31">
        <v>5</v>
      </c>
      <c r="F13" s="31">
        <v>1</v>
      </c>
      <c r="G13" s="31">
        <v>5</v>
      </c>
      <c r="H13" s="31">
        <v>1</v>
      </c>
      <c r="I13" s="31">
        <v>1</v>
      </c>
    </row>
    <row r="14" spans="1:10" ht="55.5" customHeight="1">
      <c r="A14" s="125" t="s">
        <v>27</v>
      </c>
      <c r="B14" s="126"/>
      <c r="C14" s="126"/>
      <c r="D14" s="48"/>
      <c r="E14" s="48"/>
      <c r="F14" s="48"/>
      <c r="G14" s="48"/>
      <c r="H14" s="48"/>
      <c r="I14" s="48"/>
    </row>
    <row r="15" spans="1:10" ht="15">
      <c r="A15" s="38" t="s">
        <v>28</v>
      </c>
      <c r="B15" s="123" t="s">
        <v>29</v>
      </c>
      <c r="C15" s="136"/>
      <c r="D15" s="30">
        <v>188</v>
      </c>
      <c r="E15" s="30">
        <v>26</v>
      </c>
      <c r="F15" s="30">
        <v>162</v>
      </c>
      <c r="G15" s="30"/>
      <c r="H15" s="30"/>
      <c r="I15" s="30">
        <v>14</v>
      </c>
    </row>
    <row r="16" spans="1:10">
      <c r="A16" s="39" t="s">
        <v>30</v>
      </c>
      <c r="B16" s="123" t="s">
        <v>31</v>
      </c>
      <c r="C16" s="124"/>
      <c r="D16" s="49">
        <v>27</v>
      </c>
      <c r="E16" s="49">
        <v>12</v>
      </c>
      <c r="F16" s="49">
        <v>14</v>
      </c>
      <c r="G16" s="49">
        <v>1</v>
      </c>
      <c r="H16" s="40"/>
      <c r="I16" s="40"/>
    </row>
    <row r="17" spans="1:9" ht="18">
      <c r="A17" s="38" t="s">
        <v>32</v>
      </c>
      <c r="B17" s="114" t="s">
        <v>33</v>
      </c>
      <c r="C17" s="115"/>
      <c r="D17" s="31">
        <v>2</v>
      </c>
      <c r="E17" s="31"/>
      <c r="F17" s="31">
        <v>2</v>
      </c>
      <c r="G17" s="31"/>
      <c r="H17" s="32"/>
      <c r="I17" s="32"/>
    </row>
    <row r="18" spans="1:9" ht="18">
      <c r="A18" s="41" t="s">
        <v>34</v>
      </c>
      <c r="B18" s="116" t="s">
        <v>35</v>
      </c>
      <c r="C18" s="117"/>
      <c r="D18" s="35">
        <v>123</v>
      </c>
      <c r="E18" s="35">
        <v>17</v>
      </c>
      <c r="F18" s="35">
        <v>85</v>
      </c>
      <c r="G18" s="35">
        <v>2</v>
      </c>
      <c r="H18" s="36">
        <v>19</v>
      </c>
      <c r="I18" s="36"/>
    </row>
    <row r="19" spans="1:9" ht="18">
      <c r="A19" s="118" t="s">
        <v>36</v>
      </c>
      <c r="B19" s="119"/>
      <c r="C19" s="120"/>
      <c r="D19" s="50">
        <v>1128</v>
      </c>
      <c r="E19" s="50">
        <v>81</v>
      </c>
      <c r="F19" s="50">
        <v>1019</v>
      </c>
      <c r="G19" s="50">
        <v>8</v>
      </c>
      <c r="H19" s="50">
        <v>20</v>
      </c>
      <c r="I19" s="50">
        <v>16</v>
      </c>
    </row>
    <row r="20" spans="1:9" ht="15">
      <c r="A20" s="43"/>
      <c r="B20" s="43"/>
      <c r="C20" s="44"/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27" sqref="J27"/>
    </sheetView>
  </sheetViews>
  <sheetFormatPr defaultRowHeight="15"/>
  <cols>
    <col min="3" max="3" width="36" customWidth="1"/>
    <col min="4" max="4" width="12.7109375" customWidth="1"/>
  </cols>
  <sheetData>
    <row r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>
      <c r="A2" s="102" t="s">
        <v>55</v>
      </c>
      <c r="B2" s="102"/>
      <c r="C2" s="102"/>
      <c r="D2" s="102"/>
      <c r="E2" s="102"/>
      <c r="F2" s="102"/>
      <c r="G2" s="102"/>
      <c r="H2" s="102"/>
      <c r="I2" s="102"/>
    </row>
    <row r="3" spans="1:9" ht="41.25" customHeight="1">
      <c r="A3" s="103" t="s">
        <v>2</v>
      </c>
      <c r="B3" s="103"/>
      <c r="C3" s="103"/>
      <c r="D3" s="104" t="s">
        <v>3</v>
      </c>
      <c r="E3" s="105" t="s">
        <v>4</v>
      </c>
      <c r="F3" s="104" t="s">
        <v>5</v>
      </c>
      <c r="G3" s="104" t="s">
        <v>6</v>
      </c>
      <c r="H3" s="104" t="s">
        <v>7</v>
      </c>
      <c r="I3" s="104" t="s">
        <v>8</v>
      </c>
    </row>
    <row r="4" spans="1:9" ht="62.25" customHeight="1">
      <c r="A4" s="106" t="s">
        <v>39</v>
      </c>
      <c r="B4" s="103"/>
      <c r="C4" s="103"/>
      <c r="D4" s="104"/>
      <c r="E4" s="105"/>
      <c r="F4" s="104"/>
      <c r="G4" s="104"/>
      <c r="H4" s="104"/>
      <c r="I4" s="104"/>
    </row>
    <row r="5" spans="1:9" ht="44.25" customHeight="1">
      <c r="A5" s="107" t="s">
        <v>10</v>
      </c>
      <c r="B5" s="108"/>
      <c r="C5" s="109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</row>
    <row r="6" spans="1:9" ht="18">
      <c r="A6" s="17" t="s">
        <v>11</v>
      </c>
      <c r="B6" s="80" t="s">
        <v>12</v>
      </c>
      <c r="C6" s="81"/>
      <c r="D6" s="4">
        <v>114</v>
      </c>
      <c r="E6" s="4">
        <v>14</v>
      </c>
      <c r="F6" s="4">
        <v>100</v>
      </c>
      <c r="G6" s="4"/>
      <c r="H6" s="19"/>
      <c r="I6" s="19">
        <v>22</v>
      </c>
    </row>
    <row r="7" spans="1:9" ht="18">
      <c r="A7" s="17" t="s">
        <v>13</v>
      </c>
      <c r="B7" s="80" t="s">
        <v>14</v>
      </c>
      <c r="C7" s="81"/>
      <c r="D7" s="4">
        <v>23</v>
      </c>
      <c r="E7" s="4"/>
      <c r="F7" s="4">
        <v>23</v>
      </c>
      <c r="G7" s="4"/>
      <c r="H7" s="19"/>
      <c r="I7" s="19">
        <v>4</v>
      </c>
    </row>
    <row r="8" spans="1:9" ht="18">
      <c r="A8" s="17" t="s">
        <v>15</v>
      </c>
      <c r="B8" s="80" t="s">
        <v>16</v>
      </c>
      <c r="C8" s="81"/>
      <c r="D8" s="4">
        <v>5</v>
      </c>
      <c r="E8" s="4">
        <v>3</v>
      </c>
      <c r="F8" s="4">
        <v>2</v>
      </c>
      <c r="G8" s="4"/>
      <c r="H8" s="19"/>
      <c r="I8" s="19">
        <v>3</v>
      </c>
    </row>
    <row r="9" spans="1:9" ht="18">
      <c r="A9" s="5" t="s">
        <v>17</v>
      </c>
      <c r="B9" s="80" t="s">
        <v>18</v>
      </c>
      <c r="C9" s="81"/>
      <c r="D9" s="6">
        <v>115</v>
      </c>
      <c r="E9" s="4">
        <v>4</v>
      </c>
      <c r="F9" s="6">
        <v>111</v>
      </c>
      <c r="G9" s="6"/>
      <c r="H9" s="19"/>
      <c r="I9" s="19">
        <v>1</v>
      </c>
    </row>
    <row r="10" spans="1:9" ht="18">
      <c r="A10" s="5" t="s">
        <v>19</v>
      </c>
      <c r="B10" s="80" t="s">
        <v>20</v>
      </c>
      <c r="C10" s="81"/>
      <c r="D10" s="4"/>
      <c r="E10" s="4"/>
      <c r="F10" s="4"/>
      <c r="G10" s="4"/>
      <c r="H10" s="19"/>
      <c r="I10" s="19"/>
    </row>
    <row r="11" spans="1:9" ht="18">
      <c r="A11" s="5" t="s">
        <v>21</v>
      </c>
      <c r="B11" s="80" t="s">
        <v>22</v>
      </c>
      <c r="C11" s="81"/>
      <c r="D11" s="4"/>
      <c r="E11" s="4"/>
      <c r="F11" s="4"/>
      <c r="G11" s="4"/>
      <c r="H11" s="19"/>
      <c r="I11" s="19"/>
    </row>
    <row r="12" spans="1:9" ht="18">
      <c r="A12" s="5" t="s">
        <v>23</v>
      </c>
      <c r="B12" s="85" t="s">
        <v>24</v>
      </c>
      <c r="C12" s="86"/>
      <c r="D12" s="4">
        <v>105</v>
      </c>
      <c r="E12" s="4">
        <v>1</v>
      </c>
      <c r="F12" s="4">
        <v>104</v>
      </c>
      <c r="G12" s="4"/>
      <c r="H12" s="19"/>
      <c r="I12" s="19">
        <v>1</v>
      </c>
    </row>
    <row r="13" spans="1:9" ht="18">
      <c r="A13" s="5" t="s">
        <v>25</v>
      </c>
      <c r="B13" s="76" t="s">
        <v>26</v>
      </c>
      <c r="C13" s="77"/>
      <c r="D13" s="8">
        <v>9</v>
      </c>
      <c r="E13" s="8">
        <v>7</v>
      </c>
      <c r="F13" s="8">
        <v>1</v>
      </c>
      <c r="G13" s="8">
        <v>1</v>
      </c>
      <c r="H13" s="23"/>
      <c r="I13" s="23">
        <v>6</v>
      </c>
    </row>
    <row r="14" spans="1:9" ht="48" customHeight="1">
      <c r="A14" s="87" t="s">
        <v>27</v>
      </c>
      <c r="B14" s="88"/>
      <c r="C14" s="88"/>
      <c r="D14" s="20"/>
      <c r="E14" s="20"/>
      <c r="F14" s="20"/>
      <c r="G14" s="20"/>
      <c r="H14" s="20"/>
      <c r="I14" s="20"/>
    </row>
    <row r="15" spans="1:9" ht="18">
      <c r="A15" s="9" t="s">
        <v>28</v>
      </c>
      <c r="B15" s="76" t="s">
        <v>29</v>
      </c>
      <c r="C15" s="77"/>
      <c r="D15" s="4"/>
      <c r="E15" s="4"/>
      <c r="F15" s="4"/>
      <c r="G15" s="4"/>
      <c r="H15" s="19"/>
      <c r="I15" s="19"/>
    </row>
    <row r="16" spans="1:9" ht="18">
      <c r="A16" s="10" t="s">
        <v>30</v>
      </c>
      <c r="B16" s="76" t="s">
        <v>31</v>
      </c>
      <c r="C16" s="77"/>
      <c r="D16" s="51">
        <v>10</v>
      </c>
      <c r="E16" s="51">
        <v>2</v>
      </c>
      <c r="F16" s="51">
        <v>3</v>
      </c>
      <c r="G16" s="51"/>
      <c r="H16" s="51">
        <v>5</v>
      </c>
      <c r="I16" s="22"/>
    </row>
    <row r="17" spans="1:9" ht="18">
      <c r="A17" s="9" t="s">
        <v>32</v>
      </c>
      <c r="B17" s="78" t="s">
        <v>33</v>
      </c>
      <c r="C17" s="79"/>
      <c r="D17" s="4"/>
      <c r="E17" s="4"/>
      <c r="F17" s="4"/>
      <c r="G17" s="4"/>
      <c r="H17" s="19"/>
      <c r="I17" s="19"/>
    </row>
    <row r="18" spans="1:9" ht="18">
      <c r="A18" s="12" t="s">
        <v>34</v>
      </c>
      <c r="B18" s="80" t="s">
        <v>35</v>
      </c>
      <c r="C18" s="81"/>
      <c r="D18" s="8">
        <v>97</v>
      </c>
      <c r="E18" s="8">
        <v>11</v>
      </c>
      <c r="F18" s="8">
        <v>70</v>
      </c>
      <c r="G18" s="8">
        <v>7</v>
      </c>
      <c r="H18" s="23">
        <v>9</v>
      </c>
      <c r="I18" s="23"/>
    </row>
    <row r="19" spans="1:9" ht="18">
      <c r="A19" s="98" t="s">
        <v>36</v>
      </c>
      <c r="B19" s="99"/>
      <c r="C19" s="100"/>
      <c r="D19" s="24">
        <f t="shared" ref="D19:I19" si="0">SUM(D6:D18)</f>
        <v>478</v>
      </c>
      <c r="E19" s="24">
        <f t="shared" si="0"/>
        <v>42</v>
      </c>
      <c r="F19" s="24">
        <f t="shared" si="0"/>
        <v>414</v>
      </c>
      <c r="G19" s="24">
        <f t="shared" si="0"/>
        <v>8</v>
      </c>
      <c r="H19" s="24">
        <f t="shared" si="0"/>
        <v>14</v>
      </c>
      <c r="I19" s="24">
        <f t="shared" si="0"/>
        <v>37</v>
      </c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5" sqref="D5:I5"/>
    </sheetView>
  </sheetViews>
  <sheetFormatPr defaultRowHeight="14.25"/>
  <cols>
    <col min="1" max="2" width="9.140625" style="1"/>
    <col min="3" max="3" width="38.85546875" style="1" customWidth="1"/>
    <col min="4" max="4" width="13.7109375" style="1" customWidth="1"/>
    <col min="5" max="16384" width="9.140625" style="1"/>
  </cols>
  <sheetData>
    <row r="1" spans="1:10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0">
      <c r="A2" s="90" t="s">
        <v>56</v>
      </c>
      <c r="B2" s="90"/>
      <c r="C2" s="90"/>
      <c r="D2" s="90"/>
      <c r="E2" s="90"/>
      <c r="F2" s="90"/>
      <c r="G2" s="90"/>
      <c r="H2" s="90"/>
      <c r="I2" s="90"/>
    </row>
    <row r="3" spans="1:10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10" ht="72" customHeight="1">
      <c r="A4" s="94" t="s">
        <v>39</v>
      </c>
      <c r="B4" s="91"/>
      <c r="C4" s="91"/>
      <c r="D4" s="92"/>
      <c r="E4" s="93"/>
      <c r="F4" s="92"/>
      <c r="G4" s="92"/>
      <c r="H4" s="92"/>
      <c r="I4" s="92"/>
    </row>
    <row r="5" spans="1:10" ht="38.25" customHeight="1">
      <c r="A5" s="95" t="s">
        <v>10</v>
      </c>
      <c r="B5" s="96"/>
      <c r="C5" s="9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3"/>
    </row>
    <row r="6" spans="1:10" ht="18">
      <c r="A6" s="2" t="s">
        <v>11</v>
      </c>
      <c r="B6" s="80" t="s">
        <v>12</v>
      </c>
      <c r="C6" s="81"/>
      <c r="D6" s="4">
        <v>221</v>
      </c>
      <c r="E6" s="4">
        <v>11</v>
      </c>
      <c r="F6" s="4">
        <v>210</v>
      </c>
      <c r="G6" s="4"/>
      <c r="H6" s="19"/>
      <c r="I6" s="19">
        <v>4</v>
      </c>
    </row>
    <row r="7" spans="1:10" ht="18">
      <c r="A7" s="2" t="s">
        <v>13</v>
      </c>
      <c r="B7" s="80" t="s">
        <v>14</v>
      </c>
      <c r="C7" s="81"/>
      <c r="D7" s="4">
        <v>50</v>
      </c>
      <c r="E7" s="4">
        <v>1</v>
      </c>
      <c r="F7" s="4">
        <v>48</v>
      </c>
      <c r="G7" s="4">
        <v>1</v>
      </c>
      <c r="H7" s="19"/>
      <c r="I7" s="19">
        <v>1</v>
      </c>
    </row>
    <row r="8" spans="1:10" ht="18">
      <c r="A8" s="2" t="s">
        <v>15</v>
      </c>
      <c r="B8" s="80" t="s">
        <v>16</v>
      </c>
      <c r="C8" s="81"/>
      <c r="D8" s="4">
        <v>30</v>
      </c>
      <c r="E8" s="4">
        <v>7</v>
      </c>
      <c r="F8" s="4">
        <v>22</v>
      </c>
      <c r="G8" s="4">
        <v>1</v>
      </c>
      <c r="H8" s="19"/>
      <c r="I8" s="19">
        <v>3</v>
      </c>
    </row>
    <row r="9" spans="1:10" ht="18">
      <c r="A9" s="5" t="s">
        <v>17</v>
      </c>
      <c r="B9" s="80" t="s">
        <v>18</v>
      </c>
      <c r="C9" s="81"/>
      <c r="D9" s="6">
        <v>102</v>
      </c>
      <c r="E9" s="4"/>
      <c r="F9" s="6">
        <v>102</v>
      </c>
      <c r="G9" s="4"/>
      <c r="H9" s="19"/>
      <c r="I9" s="19"/>
    </row>
    <row r="10" spans="1:10" ht="18">
      <c r="A10" s="5" t="s">
        <v>19</v>
      </c>
      <c r="B10" s="80" t="s">
        <v>20</v>
      </c>
      <c r="C10" s="81"/>
      <c r="D10" s="4">
        <v>22</v>
      </c>
      <c r="E10" s="4"/>
      <c r="F10" s="4">
        <v>22</v>
      </c>
      <c r="G10" s="4"/>
      <c r="H10" s="19"/>
      <c r="I10" s="19"/>
    </row>
    <row r="11" spans="1:10" ht="18">
      <c r="A11" s="5" t="s">
        <v>21</v>
      </c>
      <c r="B11" s="80" t="s">
        <v>22</v>
      </c>
      <c r="C11" s="81"/>
      <c r="D11" s="4">
        <v>7</v>
      </c>
      <c r="E11" s="4"/>
      <c r="F11" s="4">
        <v>7</v>
      </c>
      <c r="G11" s="4"/>
      <c r="H11" s="19"/>
      <c r="I11" s="19"/>
    </row>
    <row r="12" spans="1:10" ht="18">
      <c r="A12" s="5" t="s">
        <v>23</v>
      </c>
      <c r="B12" s="85" t="s">
        <v>24</v>
      </c>
      <c r="C12" s="86"/>
      <c r="D12" s="4">
        <v>29</v>
      </c>
      <c r="E12" s="4">
        <v>1</v>
      </c>
      <c r="F12" s="4">
        <v>27</v>
      </c>
      <c r="G12" s="4">
        <v>1</v>
      </c>
      <c r="H12" s="19"/>
      <c r="I12" s="19"/>
    </row>
    <row r="13" spans="1:10" ht="18">
      <c r="A13" s="5" t="s">
        <v>25</v>
      </c>
      <c r="B13" s="76" t="s">
        <v>26</v>
      </c>
      <c r="C13" s="77"/>
      <c r="D13" s="8">
        <v>1</v>
      </c>
      <c r="E13" s="8">
        <v>1</v>
      </c>
      <c r="F13" s="8"/>
      <c r="G13" s="4"/>
      <c r="H13" s="23"/>
      <c r="I13" s="23"/>
    </row>
    <row r="14" spans="1:10" ht="51" customHeight="1">
      <c r="A14" s="87" t="s">
        <v>27</v>
      </c>
      <c r="B14" s="88"/>
      <c r="C14" s="88"/>
      <c r="D14" s="25"/>
      <c r="E14" s="25"/>
      <c r="F14" s="25"/>
      <c r="G14" s="4"/>
      <c r="H14" s="25"/>
      <c r="I14" s="25"/>
    </row>
    <row r="15" spans="1:10" ht="18">
      <c r="A15" s="9" t="s">
        <v>28</v>
      </c>
      <c r="B15" s="76" t="s">
        <v>29</v>
      </c>
      <c r="C15" s="77"/>
      <c r="D15" s="4">
        <v>15</v>
      </c>
      <c r="E15" s="4">
        <v>4</v>
      </c>
      <c r="F15" s="4">
        <v>11</v>
      </c>
      <c r="G15" s="4"/>
      <c r="H15" s="19"/>
      <c r="I15" s="19">
        <v>3</v>
      </c>
    </row>
    <row r="16" spans="1:10" ht="18">
      <c r="A16" s="10" t="s">
        <v>30</v>
      </c>
      <c r="B16" s="76" t="s">
        <v>31</v>
      </c>
      <c r="C16" s="77"/>
      <c r="D16" s="4">
        <v>153</v>
      </c>
      <c r="E16" s="4">
        <v>13</v>
      </c>
      <c r="F16" s="4">
        <v>140</v>
      </c>
      <c r="G16" s="4"/>
      <c r="H16" s="4"/>
      <c r="I16" s="4"/>
    </row>
    <row r="17" spans="1:9" ht="18">
      <c r="A17" s="9" t="s">
        <v>32</v>
      </c>
      <c r="B17" s="78" t="s">
        <v>33</v>
      </c>
      <c r="C17" s="79"/>
      <c r="D17" s="4">
        <v>1</v>
      </c>
      <c r="E17" s="4"/>
      <c r="F17" s="4">
        <v>1</v>
      </c>
      <c r="G17" s="4"/>
      <c r="H17" s="19"/>
      <c r="I17" s="19"/>
    </row>
    <row r="18" spans="1:9" ht="18">
      <c r="A18" s="12" t="s">
        <v>34</v>
      </c>
      <c r="B18" s="80" t="s">
        <v>35</v>
      </c>
      <c r="C18" s="81"/>
      <c r="D18" s="8">
        <v>32</v>
      </c>
      <c r="E18" s="8">
        <v>19</v>
      </c>
      <c r="F18" s="8">
        <v>11</v>
      </c>
      <c r="G18" s="8">
        <v>2</v>
      </c>
      <c r="H18" s="23"/>
      <c r="I18" s="23"/>
    </row>
    <row r="19" spans="1:9" ht="18">
      <c r="A19" s="98" t="s">
        <v>36</v>
      </c>
      <c r="B19" s="99"/>
      <c r="C19" s="100"/>
      <c r="D19" s="24">
        <f>SUM(D6:D18)</f>
        <v>663</v>
      </c>
      <c r="E19" s="24">
        <f>SUM(E6:E18)</f>
        <v>57</v>
      </c>
      <c r="F19" s="24">
        <f>SUM(F6:F18)</f>
        <v>601</v>
      </c>
      <c r="G19" s="24">
        <f>SUM(G6:G18)</f>
        <v>5</v>
      </c>
      <c r="H19" s="19"/>
      <c r="I19" s="19">
        <f>SUM(I6:I18)</f>
        <v>11</v>
      </c>
    </row>
    <row r="20" spans="1:9" ht="15">
      <c r="A20" s="14"/>
      <c r="B20" s="14"/>
      <c r="C20" s="15"/>
    </row>
    <row r="22" spans="1:9">
      <c r="C22" s="137"/>
      <c r="D22" s="137"/>
      <c r="E22" s="137"/>
      <c r="F22" s="137"/>
    </row>
    <row r="23" spans="1:9">
      <c r="C23" s="137"/>
      <c r="D23" s="137"/>
      <c r="E23" s="137"/>
      <c r="F23" s="137"/>
    </row>
    <row r="24" spans="1:9">
      <c r="C24" s="137"/>
      <c r="D24" s="137"/>
      <c r="E24" s="137"/>
      <c r="F24" s="137"/>
    </row>
    <row r="25" spans="1:9">
      <c r="C25" s="137"/>
      <c r="D25" s="137"/>
      <c r="E25" s="137"/>
      <c r="F25" s="137"/>
    </row>
    <row r="26" spans="1:9">
      <c r="C26" s="137"/>
      <c r="D26" s="137"/>
      <c r="E26" s="137"/>
      <c r="F26" s="137"/>
    </row>
    <row r="27" spans="1:9">
      <c r="C27" s="137"/>
      <c r="D27" s="137"/>
      <c r="E27" s="137"/>
      <c r="F27" s="137"/>
    </row>
  </sheetData>
  <mergeCells count="27"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B16:C16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B15:C15"/>
    <mergeCell ref="B17:C17"/>
    <mergeCell ref="B18:C18"/>
    <mergeCell ref="A19:C19"/>
    <mergeCell ref="C22:F23"/>
    <mergeCell ref="C24:F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L16" sqref="L16"/>
    </sheetView>
  </sheetViews>
  <sheetFormatPr defaultRowHeight="14.25"/>
  <cols>
    <col min="1" max="2" width="9.140625" style="52"/>
    <col min="3" max="3" width="37.7109375" style="52" customWidth="1"/>
    <col min="4" max="4" width="15.140625" style="52" customWidth="1"/>
    <col min="5" max="16384" width="9.140625" style="52"/>
  </cols>
  <sheetData>
    <row r="1" spans="1:10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0" ht="3" customHeight="1">
      <c r="A2" s="152" t="s">
        <v>41</v>
      </c>
      <c r="B2" s="152"/>
      <c r="C2" s="152"/>
      <c r="D2" s="152"/>
      <c r="E2" s="152"/>
      <c r="F2" s="152"/>
      <c r="G2" s="152"/>
      <c r="H2" s="152"/>
      <c r="I2" s="152"/>
    </row>
    <row r="3" spans="1:10">
      <c r="A3" s="153" t="s">
        <v>2</v>
      </c>
      <c r="B3" s="153"/>
      <c r="C3" s="153"/>
      <c r="D3" s="154" t="s">
        <v>3</v>
      </c>
      <c r="E3" s="155" t="s">
        <v>4</v>
      </c>
      <c r="F3" s="154" t="s">
        <v>5</v>
      </c>
      <c r="G3" s="154" t="s">
        <v>6</v>
      </c>
      <c r="H3" s="154" t="s">
        <v>7</v>
      </c>
      <c r="I3" s="154" t="s">
        <v>8</v>
      </c>
    </row>
    <row r="4" spans="1:10" ht="72.75" customHeight="1">
      <c r="A4" s="156" t="s">
        <v>39</v>
      </c>
      <c r="B4" s="153"/>
      <c r="C4" s="153"/>
      <c r="D4" s="154"/>
      <c r="E4" s="155"/>
      <c r="F4" s="154"/>
      <c r="G4" s="154"/>
      <c r="H4" s="154"/>
      <c r="I4" s="154"/>
    </row>
    <row r="5" spans="1:10" ht="40.5" customHeight="1">
      <c r="A5" s="157" t="s">
        <v>10</v>
      </c>
      <c r="B5" s="158"/>
      <c r="C5" s="159"/>
      <c r="D5" s="53">
        <v>1</v>
      </c>
      <c r="E5" s="53">
        <v>2</v>
      </c>
      <c r="F5" s="53">
        <v>3</v>
      </c>
      <c r="G5" s="53">
        <v>4</v>
      </c>
      <c r="H5" s="53">
        <v>5</v>
      </c>
      <c r="I5" s="53">
        <v>6</v>
      </c>
      <c r="J5" s="54"/>
    </row>
    <row r="6" spans="1:10" ht="16.5">
      <c r="A6" s="53" t="s">
        <v>11</v>
      </c>
      <c r="B6" s="140" t="s">
        <v>12</v>
      </c>
      <c r="C6" s="141"/>
      <c r="D6" s="55">
        <v>136</v>
      </c>
      <c r="E6" s="55">
        <v>1</v>
      </c>
      <c r="F6" s="55">
        <v>133</v>
      </c>
      <c r="G6" s="55">
        <v>2</v>
      </c>
      <c r="H6" s="55"/>
      <c r="I6" s="55">
        <v>6</v>
      </c>
    </row>
    <row r="7" spans="1:10" ht="16.5">
      <c r="A7" s="53" t="s">
        <v>13</v>
      </c>
      <c r="B7" s="140" t="s">
        <v>14</v>
      </c>
      <c r="C7" s="141"/>
      <c r="D7" s="55">
        <v>37</v>
      </c>
      <c r="E7" s="55"/>
      <c r="F7" s="55">
        <v>37</v>
      </c>
      <c r="G7" s="55"/>
      <c r="H7" s="55"/>
      <c r="I7" s="55"/>
    </row>
    <row r="8" spans="1:10" ht="16.5">
      <c r="A8" s="53" t="s">
        <v>15</v>
      </c>
      <c r="B8" s="140" t="s">
        <v>16</v>
      </c>
      <c r="C8" s="141"/>
      <c r="D8" s="55">
        <v>13</v>
      </c>
      <c r="E8" s="55">
        <v>4</v>
      </c>
      <c r="F8" s="55">
        <v>7</v>
      </c>
      <c r="G8" s="55">
        <v>2</v>
      </c>
      <c r="H8" s="55"/>
      <c r="I8" s="55">
        <v>2</v>
      </c>
    </row>
    <row r="9" spans="1:10" ht="16.5">
      <c r="A9" s="56" t="s">
        <v>17</v>
      </c>
      <c r="B9" s="140" t="s">
        <v>18</v>
      </c>
      <c r="C9" s="141"/>
      <c r="D9" s="57">
        <v>181</v>
      </c>
      <c r="E9" s="55"/>
      <c r="F9" s="57">
        <v>180</v>
      </c>
      <c r="G9" s="57">
        <v>1</v>
      </c>
      <c r="H9" s="55"/>
      <c r="I9" s="55"/>
    </row>
    <row r="10" spans="1:10" ht="16.5">
      <c r="A10" s="56" t="s">
        <v>19</v>
      </c>
      <c r="B10" s="140" t="s">
        <v>20</v>
      </c>
      <c r="C10" s="141"/>
      <c r="D10" s="55">
        <v>39</v>
      </c>
      <c r="E10" s="55"/>
      <c r="F10" s="55">
        <v>39</v>
      </c>
      <c r="G10" s="55"/>
      <c r="H10" s="55"/>
      <c r="I10" s="55"/>
    </row>
    <row r="11" spans="1:10" ht="16.5">
      <c r="A11" s="56" t="s">
        <v>21</v>
      </c>
      <c r="B11" s="140" t="s">
        <v>22</v>
      </c>
      <c r="C11" s="141"/>
      <c r="D11" s="55">
        <v>41</v>
      </c>
      <c r="E11" s="55"/>
      <c r="F11" s="55">
        <v>41</v>
      </c>
      <c r="G11" s="55"/>
      <c r="H11" s="55"/>
      <c r="I11" s="55"/>
    </row>
    <row r="12" spans="1:10" ht="16.5">
      <c r="A12" s="56" t="s">
        <v>23</v>
      </c>
      <c r="B12" s="145" t="s">
        <v>24</v>
      </c>
      <c r="C12" s="146"/>
      <c r="D12" s="55">
        <v>153</v>
      </c>
      <c r="E12" s="55"/>
      <c r="F12" s="55">
        <v>151</v>
      </c>
      <c r="G12" s="55">
        <v>2</v>
      </c>
      <c r="H12" s="55"/>
      <c r="I12" s="55"/>
    </row>
    <row r="13" spans="1:10" ht="16.5">
      <c r="A13" s="56" t="s">
        <v>25</v>
      </c>
      <c r="B13" s="147" t="s">
        <v>26</v>
      </c>
      <c r="C13" s="148"/>
      <c r="D13" s="58">
        <v>6</v>
      </c>
      <c r="E13" s="58">
        <v>5</v>
      </c>
      <c r="F13" s="58">
        <v>1</v>
      </c>
      <c r="G13" s="58"/>
      <c r="H13" s="58"/>
      <c r="I13" s="58">
        <v>4</v>
      </c>
    </row>
    <row r="14" spans="1:10" ht="37.5" customHeight="1">
      <c r="A14" s="149" t="s">
        <v>27</v>
      </c>
      <c r="B14" s="150"/>
      <c r="C14" s="150"/>
      <c r="D14" s="59"/>
      <c r="E14" s="59"/>
      <c r="F14" s="59"/>
      <c r="G14" s="59"/>
      <c r="H14" s="59"/>
      <c r="I14" s="59"/>
    </row>
    <row r="15" spans="1:10" ht="16.5">
      <c r="A15" s="60" t="s">
        <v>28</v>
      </c>
      <c r="B15" s="147" t="s">
        <v>29</v>
      </c>
      <c r="C15" s="148"/>
      <c r="D15" s="55"/>
      <c r="E15" s="55"/>
      <c r="F15" s="55"/>
      <c r="G15" s="55"/>
      <c r="H15" s="55"/>
      <c r="I15" s="55"/>
    </row>
    <row r="16" spans="1:10" ht="16.5">
      <c r="A16" s="61" t="s">
        <v>30</v>
      </c>
      <c r="B16" s="147" t="s">
        <v>31</v>
      </c>
      <c r="C16" s="148"/>
      <c r="D16" s="62">
        <v>61</v>
      </c>
      <c r="E16" s="62">
        <v>10</v>
      </c>
      <c r="F16" s="62">
        <v>46</v>
      </c>
      <c r="G16" s="62">
        <v>5</v>
      </c>
      <c r="H16" s="62"/>
      <c r="I16" s="62">
        <v>1</v>
      </c>
    </row>
    <row r="17" spans="1:9" ht="16.5">
      <c r="A17" s="60" t="s">
        <v>32</v>
      </c>
      <c r="B17" s="138" t="s">
        <v>33</v>
      </c>
      <c r="C17" s="139"/>
      <c r="D17" s="55">
        <v>2</v>
      </c>
      <c r="E17" s="55"/>
      <c r="F17" s="55">
        <v>1</v>
      </c>
      <c r="G17" s="55">
        <v>1</v>
      </c>
      <c r="H17" s="55"/>
      <c r="I17" s="55"/>
    </row>
    <row r="18" spans="1:9" ht="16.5">
      <c r="A18" s="63" t="s">
        <v>34</v>
      </c>
      <c r="B18" s="140" t="s">
        <v>35</v>
      </c>
      <c r="C18" s="141"/>
      <c r="D18" s="58">
        <v>24</v>
      </c>
      <c r="E18" s="58">
        <v>8</v>
      </c>
      <c r="F18" s="58">
        <v>16</v>
      </c>
      <c r="G18" s="58"/>
      <c r="H18" s="58"/>
      <c r="I18" s="58">
        <v>1</v>
      </c>
    </row>
    <row r="19" spans="1:9" ht="16.5">
      <c r="A19" s="142" t="s">
        <v>36</v>
      </c>
      <c r="B19" s="143"/>
      <c r="C19" s="144"/>
      <c r="D19" s="64">
        <v>693</v>
      </c>
      <c r="E19" s="64">
        <v>28</v>
      </c>
      <c r="F19" s="64">
        <v>652</v>
      </c>
      <c r="G19" s="64">
        <v>13</v>
      </c>
      <c r="H19" s="55"/>
      <c r="I19" s="55">
        <v>14</v>
      </c>
    </row>
    <row r="20" spans="1:9" ht="15">
      <c r="A20" s="65"/>
      <c r="B20" s="65"/>
      <c r="C20" s="66"/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27" sqref="H27"/>
    </sheetView>
  </sheetViews>
  <sheetFormatPr defaultRowHeight="14.25"/>
  <cols>
    <col min="1" max="2" width="9.140625" style="1"/>
    <col min="3" max="3" width="36.85546875" style="1" customWidth="1"/>
    <col min="4" max="16384" width="9.140625" style="1"/>
  </cols>
  <sheetData>
    <row r="1" spans="1:9">
      <c r="A1" s="89" t="s">
        <v>0</v>
      </c>
      <c r="B1" s="89"/>
      <c r="C1" s="89"/>
      <c r="D1" s="89"/>
      <c r="E1" s="89"/>
      <c r="F1" s="89"/>
      <c r="G1" s="89"/>
      <c r="H1" s="89"/>
    </row>
    <row r="2" spans="1:9" ht="16.5" customHeight="1">
      <c r="A2" s="160" t="s">
        <v>57</v>
      </c>
      <c r="B2" s="160"/>
      <c r="C2" s="160"/>
      <c r="D2" s="160"/>
      <c r="E2" s="160"/>
      <c r="F2" s="160"/>
      <c r="G2" s="160"/>
      <c r="H2" s="160"/>
      <c r="I2" s="160"/>
    </row>
    <row r="3" spans="1:9" ht="64.5" customHeight="1">
      <c r="A3" s="161" t="s">
        <v>2</v>
      </c>
      <c r="B3" s="161"/>
      <c r="C3" s="161"/>
      <c r="D3" s="162" t="s">
        <v>3</v>
      </c>
      <c r="E3" s="163" t="s">
        <v>4</v>
      </c>
      <c r="F3" s="162" t="s">
        <v>5</v>
      </c>
      <c r="G3" s="162" t="s">
        <v>6</v>
      </c>
      <c r="H3" s="162" t="s">
        <v>7</v>
      </c>
      <c r="I3" s="162" t="s">
        <v>8</v>
      </c>
    </row>
    <row r="4" spans="1:9" ht="53.25" customHeight="1">
      <c r="A4" s="94" t="s">
        <v>58</v>
      </c>
      <c r="B4" s="91"/>
      <c r="C4" s="91"/>
      <c r="D4" s="92"/>
      <c r="E4" s="93"/>
      <c r="F4" s="92"/>
      <c r="G4" s="92"/>
      <c r="H4" s="92"/>
      <c r="I4" s="92"/>
    </row>
    <row r="5" spans="1:9" ht="30" customHeight="1">
      <c r="A5" s="95" t="s">
        <v>10</v>
      </c>
      <c r="B5" s="96"/>
      <c r="C5" s="9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</row>
    <row r="6" spans="1:9" ht="20.25" customHeight="1">
      <c r="A6" s="2" t="s">
        <v>11</v>
      </c>
      <c r="B6" s="80" t="s">
        <v>12</v>
      </c>
      <c r="C6" s="81"/>
      <c r="D6" s="5">
        <v>146</v>
      </c>
      <c r="E6" s="5">
        <v>3</v>
      </c>
      <c r="F6" s="5">
        <v>143</v>
      </c>
      <c r="G6" s="67"/>
      <c r="H6" s="67"/>
      <c r="I6" s="68">
        <v>7</v>
      </c>
    </row>
    <row r="7" spans="1:9" ht="24.75" customHeight="1">
      <c r="A7" s="2" t="s">
        <v>13</v>
      </c>
      <c r="B7" s="80" t="s">
        <v>14</v>
      </c>
      <c r="C7" s="81"/>
      <c r="D7" s="5">
        <v>18</v>
      </c>
      <c r="E7" s="5">
        <v>2</v>
      </c>
      <c r="F7" s="5">
        <v>16</v>
      </c>
      <c r="G7" s="67"/>
      <c r="H7" s="67"/>
      <c r="I7" s="69">
        <v>4</v>
      </c>
    </row>
    <row r="8" spans="1:9" ht="31.5" customHeight="1">
      <c r="A8" s="2" t="s">
        <v>15</v>
      </c>
      <c r="B8" s="80" t="s">
        <v>16</v>
      </c>
      <c r="C8" s="81"/>
      <c r="D8" s="5">
        <v>12</v>
      </c>
      <c r="E8" s="5">
        <v>1</v>
      </c>
      <c r="F8" s="5">
        <v>11</v>
      </c>
      <c r="G8" s="67"/>
      <c r="H8" s="67"/>
      <c r="I8" s="69">
        <v>2</v>
      </c>
    </row>
    <row r="9" spans="1:9" ht="24" customHeight="1">
      <c r="A9" s="5" t="s">
        <v>17</v>
      </c>
      <c r="B9" s="80" t="s">
        <v>18</v>
      </c>
      <c r="C9" s="81"/>
      <c r="D9" s="5">
        <v>182</v>
      </c>
      <c r="E9" s="70">
        <v>7</v>
      </c>
      <c r="F9" s="70">
        <v>175</v>
      </c>
      <c r="G9" s="67"/>
      <c r="H9" s="67"/>
      <c r="I9" s="69">
        <v>3</v>
      </c>
    </row>
    <row r="10" spans="1:9" ht="54" customHeight="1">
      <c r="A10" s="5" t="s">
        <v>19</v>
      </c>
      <c r="B10" s="80" t="s">
        <v>20</v>
      </c>
      <c r="C10" s="81"/>
      <c r="D10" s="5">
        <v>51</v>
      </c>
      <c r="E10" s="5">
        <v>3</v>
      </c>
      <c r="F10" s="5">
        <v>48</v>
      </c>
      <c r="G10" s="67"/>
      <c r="H10" s="67"/>
      <c r="I10" s="69"/>
    </row>
    <row r="11" spans="1:9" ht="31.5" customHeight="1">
      <c r="A11" s="5" t="s">
        <v>21</v>
      </c>
      <c r="B11" s="80" t="s">
        <v>22</v>
      </c>
      <c r="C11" s="81"/>
      <c r="D11" s="5">
        <v>7</v>
      </c>
      <c r="E11" s="5"/>
      <c r="F11" s="5">
        <v>7</v>
      </c>
      <c r="G11" s="67"/>
      <c r="H11" s="67"/>
      <c r="I11" s="69"/>
    </row>
    <row r="12" spans="1:9" ht="63" customHeight="1">
      <c r="A12" s="5" t="s">
        <v>23</v>
      </c>
      <c r="B12" s="85" t="s">
        <v>24</v>
      </c>
      <c r="C12" s="86"/>
      <c r="D12" s="5">
        <v>49</v>
      </c>
      <c r="E12" s="5">
        <v>3</v>
      </c>
      <c r="F12" s="5">
        <v>46</v>
      </c>
      <c r="G12" s="67"/>
      <c r="H12" s="67"/>
      <c r="I12" s="69"/>
    </row>
    <row r="13" spans="1:9" ht="47.25" customHeight="1">
      <c r="A13" s="5" t="s">
        <v>25</v>
      </c>
      <c r="B13" s="76" t="s">
        <v>26</v>
      </c>
      <c r="C13" s="77"/>
      <c r="D13" s="12">
        <v>6</v>
      </c>
      <c r="E13" s="12">
        <v>5</v>
      </c>
      <c r="F13" s="12"/>
      <c r="G13" s="71">
        <v>1</v>
      </c>
      <c r="H13" s="71"/>
      <c r="I13" s="69">
        <v>4</v>
      </c>
    </row>
    <row r="14" spans="1:9" ht="38.25" customHeight="1">
      <c r="A14" s="87" t="s">
        <v>27</v>
      </c>
      <c r="B14" s="88"/>
      <c r="C14" s="88"/>
      <c r="D14" s="72"/>
      <c r="E14" s="72"/>
      <c r="F14" s="72"/>
      <c r="G14" s="72"/>
      <c r="H14" s="72"/>
      <c r="I14" s="69"/>
    </row>
    <row r="15" spans="1:9" ht="36.75" customHeight="1">
      <c r="A15" s="9" t="s">
        <v>28</v>
      </c>
      <c r="B15" s="76" t="s">
        <v>29</v>
      </c>
      <c r="C15" s="77"/>
      <c r="D15" s="5"/>
      <c r="E15" s="5"/>
      <c r="F15" s="5"/>
      <c r="G15" s="67"/>
      <c r="H15" s="67"/>
      <c r="I15" s="69"/>
    </row>
    <row r="16" spans="1:9" ht="30" customHeight="1">
      <c r="A16" s="10" t="s">
        <v>30</v>
      </c>
      <c r="B16" s="76" t="s">
        <v>31</v>
      </c>
      <c r="C16" s="77"/>
      <c r="D16" s="73">
        <v>92</v>
      </c>
      <c r="E16" s="74">
        <v>22</v>
      </c>
      <c r="F16" s="74">
        <v>67</v>
      </c>
      <c r="G16" s="74">
        <v>3</v>
      </c>
      <c r="H16" s="74"/>
      <c r="I16" s="69">
        <v>1</v>
      </c>
    </row>
    <row r="17" spans="1:9" ht="33" customHeight="1">
      <c r="A17" s="9" t="s">
        <v>32</v>
      </c>
      <c r="B17" s="78" t="s">
        <v>33</v>
      </c>
      <c r="C17" s="79"/>
      <c r="D17" s="5">
        <v>6</v>
      </c>
      <c r="E17" s="5">
        <v>1</v>
      </c>
      <c r="F17" s="5">
        <v>5</v>
      </c>
      <c r="G17" s="67"/>
      <c r="H17" s="67"/>
      <c r="I17" s="69"/>
    </row>
    <row r="18" spans="1:9" ht="19.5" customHeight="1">
      <c r="A18" s="12" t="s">
        <v>34</v>
      </c>
      <c r="B18" s="80" t="s">
        <v>35</v>
      </c>
      <c r="C18" s="81"/>
      <c r="D18" s="12">
        <v>30</v>
      </c>
      <c r="E18" s="12">
        <v>1</v>
      </c>
      <c r="F18" s="12">
        <v>27</v>
      </c>
      <c r="G18" s="71">
        <v>1</v>
      </c>
      <c r="H18" s="71">
        <v>1</v>
      </c>
      <c r="I18" s="69"/>
    </row>
    <row r="19" spans="1:9" ht="15">
      <c r="A19" s="98" t="s">
        <v>36</v>
      </c>
      <c r="B19" s="99"/>
      <c r="C19" s="100"/>
      <c r="D19" s="9">
        <f t="shared" ref="D19:I19" si="0">SUM(D6:D18)</f>
        <v>599</v>
      </c>
      <c r="E19" s="9">
        <f t="shared" si="0"/>
        <v>48</v>
      </c>
      <c r="F19" s="9">
        <f t="shared" si="0"/>
        <v>545</v>
      </c>
      <c r="G19" s="9">
        <f t="shared" si="0"/>
        <v>5</v>
      </c>
      <c r="H19" s="9">
        <f t="shared" si="0"/>
        <v>1</v>
      </c>
      <c r="I19" s="9">
        <f t="shared" si="0"/>
        <v>21</v>
      </c>
    </row>
    <row r="20" spans="1:9" ht="15">
      <c r="A20" s="14"/>
      <c r="B20" s="14"/>
      <c r="C20" s="15"/>
    </row>
  </sheetData>
  <mergeCells count="25">
    <mergeCell ref="B10:C10"/>
    <mergeCell ref="A1:H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18" sqref="M18"/>
    </sheetView>
  </sheetViews>
  <sheetFormatPr defaultRowHeight="14.25"/>
  <cols>
    <col min="1" max="2" width="9.140625" style="1"/>
    <col min="3" max="3" width="34.7109375" style="1" customWidth="1"/>
    <col min="4" max="16384" width="9.140625" style="1"/>
  </cols>
  <sheetData>
    <row r="1" spans="1:10">
      <c r="A1" s="91" t="s">
        <v>59</v>
      </c>
      <c r="B1" s="91"/>
      <c r="C1" s="91"/>
      <c r="D1" s="91"/>
      <c r="E1" s="91"/>
      <c r="F1" s="91"/>
      <c r="G1" s="91"/>
      <c r="H1" s="91"/>
      <c r="I1" s="91"/>
    </row>
    <row r="2" spans="1:10">
      <c r="A2" s="165" t="s">
        <v>60</v>
      </c>
      <c r="B2" s="165"/>
      <c r="C2" s="165"/>
      <c r="D2" s="165"/>
      <c r="E2" s="165"/>
      <c r="F2" s="165"/>
      <c r="G2" s="165"/>
      <c r="H2" s="165"/>
      <c r="I2" s="165"/>
    </row>
    <row r="3" spans="1:10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10" ht="107.25" customHeight="1">
      <c r="A4" s="94" t="s">
        <v>39</v>
      </c>
      <c r="B4" s="91"/>
      <c r="C4" s="91"/>
      <c r="D4" s="92"/>
      <c r="E4" s="93"/>
      <c r="F4" s="92"/>
      <c r="G4" s="92"/>
      <c r="H4" s="92"/>
      <c r="I4" s="92"/>
    </row>
    <row r="5" spans="1:10" ht="49.5" customHeight="1">
      <c r="A5" s="166" t="s">
        <v>10</v>
      </c>
      <c r="B5" s="166"/>
      <c r="C5" s="166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3"/>
    </row>
    <row r="6" spans="1:10" ht="18">
      <c r="A6" s="2" t="s">
        <v>11</v>
      </c>
      <c r="B6" s="164" t="s">
        <v>12</v>
      </c>
      <c r="C6" s="164"/>
      <c r="D6" s="4">
        <v>285</v>
      </c>
      <c r="E6" s="4">
        <v>6</v>
      </c>
      <c r="F6" s="4">
        <v>279</v>
      </c>
      <c r="G6" s="4"/>
      <c r="H6" s="19"/>
      <c r="I6" s="19">
        <v>10</v>
      </c>
    </row>
    <row r="7" spans="1:10" ht="18">
      <c r="A7" s="2" t="s">
        <v>13</v>
      </c>
      <c r="B7" s="164" t="s">
        <v>14</v>
      </c>
      <c r="C7" s="164"/>
      <c r="D7" s="4">
        <v>49</v>
      </c>
      <c r="E7" s="4"/>
      <c r="F7" s="4">
        <v>49</v>
      </c>
      <c r="G7" s="4"/>
      <c r="H7" s="19"/>
      <c r="I7" s="19">
        <v>1</v>
      </c>
    </row>
    <row r="8" spans="1:10" ht="18">
      <c r="A8" s="2" t="s">
        <v>15</v>
      </c>
      <c r="B8" s="164" t="s">
        <v>16</v>
      </c>
      <c r="C8" s="164"/>
      <c r="D8" s="4">
        <v>21</v>
      </c>
      <c r="E8" s="4">
        <v>3</v>
      </c>
      <c r="F8" s="4">
        <v>17</v>
      </c>
      <c r="G8" s="4">
        <v>1</v>
      </c>
      <c r="H8" s="19"/>
      <c r="I8" s="19">
        <v>2</v>
      </c>
    </row>
    <row r="9" spans="1:10" ht="18">
      <c r="A9" s="5" t="s">
        <v>17</v>
      </c>
      <c r="B9" s="164" t="s">
        <v>18</v>
      </c>
      <c r="C9" s="164"/>
      <c r="D9" s="6">
        <v>261</v>
      </c>
      <c r="E9" s="4"/>
      <c r="F9" s="6">
        <v>261</v>
      </c>
      <c r="G9" s="6"/>
      <c r="H9" s="19"/>
      <c r="I9" s="19"/>
    </row>
    <row r="10" spans="1:10" ht="18">
      <c r="A10" s="5" t="s">
        <v>19</v>
      </c>
      <c r="B10" s="164" t="s">
        <v>20</v>
      </c>
      <c r="C10" s="164"/>
      <c r="D10" s="4">
        <v>106</v>
      </c>
      <c r="E10" s="4"/>
      <c r="F10" s="4">
        <v>106</v>
      </c>
      <c r="G10" s="4"/>
      <c r="H10" s="19"/>
      <c r="I10" s="19"/>
    </row>
    <row r="11" spans="1:10" ht="18">
      <c r="A11" s="5" t="s">
        <v>21</v>
      </c>
      <c r="B11" s="164" t="s">
        <v>22</v>
      </c>
      <c r="C11" s="164"/>
      <c r="D11" s="4">
        <v>14</v>
      </c>
      <c r="E11" s="4"/>
      <c r="F11" s="4">
        <v>14</v>
      </c>
      <c r="G11" s="4"/>
      <c r="H11" s="19"/>
      <c r="I11" s="19"/>
    </row>
    <row r="12" spans="1:10" ht="18">
      <c r="A12" s="5" t="s">
        <v>23</v>
      </c>
      <c r="B12" s="169" t="s">
        <v>24</v>
      </c>
      <c r="C12" s="169"/>
      <c r="D12" s="4">
        <v>73</v>
      </c>
      <c r="E12" s="4">
        <v>1</v>
      </c>
      <c r="F12" s="4">
        <v>72</v>
      </c>
      <c r="G12" s="4"/>
      <c r="H12" s="19"/>
      <c r="I12" s="19"/>
    </row>
    <row r="13" spans="1:10" ht="18">
      <c r="A13" s="5" t="s">
        <v>25</v>
      </c>
      <c r="B13" s="170" t="s">
        <v>26</v>
      </c>
      <c r="C13" s="170"/>
      <c r="D13" s="4">
        <v>6</v>
      </c>
      <c r="E13" s="4">
        <v>5</v>
      </c>
      <c r="F13" s="4"/>
      <c r="G13" s="4">
        <v>1</v>
      </c>
      <c r="H13" s="19"/>
      <c r="I13" s="19">
        <v>3</v>
      </c>
    </row>
    <row r="14" spans="1:10" ht="47.25" customHeight="1">
      <c r="A14" s="171" t="s">
        <v>27</v>
      </c>
      <c r="B14" s="171"/>
      <c r="C14" s="171"/>
      <c r="D14" s="75"/>
      <c r="E14" s="75"/>
      <c r="F14" s="75"/>
      <c r="G14" s="75"/>
      <c r="H14" s="75"/>
      <c r="I14" s="75"/>
    </row>
    <row r="15" spans="1:10" ht="18">
      <c r="A15" s="9" t="s">
        <v>28</v>
      </c>
      <c r="B15" s="170" t="s">
        <v>29</v>
      </c>
      <c r="C15" s="170"/>
      <c r="D15" s="4"/>
      <c r="E15" s="4"/>
      <c r="F15" s="4"/>
      <c r="G15" s="4"/>
      <c r="H15" s="19"/>
      <c r="I15" s="19"/>
    </row>
    <row r="16" spans="1:10" ht="18">
      <c r="A16" s="10" t="s">
        <v>30</v>
      </c>
      <c r="B16" s="170" t="s">
        <v>31</v>
      </c>
      <c r="C16" s="170"/>
      <c r="D16" s="75">
        <v>153</v>
      </c>
      <c r="E16" s="75">
        <v>2</v>
      </c>
      <c r="F16" s="75">
        <v>141</v>
      </c>
      <c r="G16" s="75">
        <v>10</v>
      </c>
      <c r="H16" s="75"/>
      <c r="I16" s="75"/>
    </row>
    <row r="17" spans="1:9" ht="18">
      <c r="A17" s="9" t="s">
        <v>32</v>
      </c>
      <c r="B17" s="167" t="s">
        <v>33</v>
      </c>
      <c r="C17" s="167"/>
      <c r="D17" s="4">
        <v>16</v>
      </c>
      <c r="E17" s="4"/>
      <c r="F17" s="4">
        <v>16</v>
      </c>
      <c r="G17" s="4"/>
      <c r="H17" s="19"/>
      <c r="I17" s="19"/>
    </row>
    <row r="18" spans="1:9" ht="18">
      <c r="A18" s="5" t="s">
        <v>34</v>
      </c>
      <c r="B18" s="164" t="s">
        <v>35</v>
      </c>
      <c r="C18" s="164"/>
      <c r="D18" s="4">
        <v>47</v>
      </c>
      <c r="E18" s="4">
        <v>8</v>
      </c>
      <c r="F18" s="4">
        <v>28</v>
      </c>
      <c r="G18" s="4">
        <v>10</v>
      </c>
      <c r="H18" s="19">
        <v>1</v>
      </c>
      <c r="I18" s="19"/>
    </row>
    <row r="19" spans="1:9" ht="18">
      <c r="A19" s="168" t="s">
        <v>36</v>
      </c>
      <c r="B19" s="168"/>
      <c r="C19" s="168"/>
      <c r="D19" s="24">
        <f t="shared" ref="D19:I19" si="0">SUM(D6:D18)</f>
        <v>1031</v>
      </c>
      <c r="E19" s="24">
        <f t="shared" si="0"/>
        <v>25</v>
      </c>
      <c r="F19" s="24">
        <f t="shared" si="0"/>
        <v>983</v>
      </c>
      <c r="G19" s="24">
        <f t="shared" si="0"/>
        <v>22</v>
      </c>
      <c r="H19" s="19">
        <f t="shared" si="0"/>
        <v>1</v>
      </c>
      <c r="I19" s="19">
        <f t="shared" si="0"/>
        <v>16</v>
      </c>
    </row>
    <row r="20" spans="1:9" ht="15">
      <c r="A20" s="14"/>
      <c r="B20" s="14"/>
      <c r="C20" s="15"/>
    </row>
  </sheetData>
  <mergeCells count="25"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2" workbookViewId="0">
      <selection activeCell="L25" sqref="L25"/>
    </sheetView>
  </sheetViews>
  <sheetFormatPr defaultRowHeight="15"/>
  <cols>
    <col min="3" max="3" width="43.5703125" customWidth="1"/>
  </cols>
  <sheetData>
    <row r="1" spans="1:9">
      <c r="A1" s="127" t="s">
        <v>42</v>
      </c>
      <c r="B1" s="127"/>
      <c r="C1" s="127"/>
      <c r="D1" s="127"/>
      <c r="E1" s="127"/>
      <c r="F1" s="127"/>
      <c r="G1" s="127"/>
      <c r="H1" s="127"/>
      <c r="I1" s="127"/>
    </row>
    <row r="2" spans="1:9" ht="44.25" customHeight="1">
      <c r="A2" s="128" t="s">
        <v>61</v>
      </c>
      <c r="B2" s="128"/>
      <c r="C2" s="128"/>
      <c r="D2" s="128"/>
      <c r="E2" s="128"/>
      <c r="F2" s="128"/>
      <c r="G2" s="128"/>
      <c r="H2" s="128"/>
      <c r="I2" s="128"/>
    </row>
    <row r="3" spans="1:9">
      <c r="A3" s="129" t="s">
        <v>2</v>
      </c>
      <c r="B3" s="129"/>
      <c r="C3" s="129"/>
      <c r="D3" s="130" t="s">
        <v>3</v>
      </c>
      <c r="E3" s="131" t="s">
        <v>4</v>
      </c>
      <c r="F3" s="130" t="s">
        <v>5</v>
      </c>
      <c r="G3" s="130" t="s">
        <v>6</v>
      </c>
      <c r="H3" s="130" t="s">
        <v>7</v>
      </c>
      <c r="I3" s="130" t="s">
        <v>8</v>
      </c>
    </row>
    <row r="4" spans="1:9" ht="78.75" customHeight="1">
      <c r="A4" s="132" t="s">
        <v>39</v>
      </c>
      <c r="B4" s="129"/>
      <c r="C4" s="129"/>
      <c r="D4" s="130"/>
      <c r="E4" s="131"/>
      <c r="F4" s="130"/>
      <c r="G4" s="130"/>
      <c r="H4" s="130"/>
      <c r="I4" s="130"/>
    </row>
    <row r="5" spans="1:9" ht="75" customHeight="1">
      <c r="A5" s="133" t="s">
        <v>10</v>
      </c>
      <c r="B5" s="134"/>
      <c r="C5" s="135"/>
      <c r="D5" s="30">
        <v>1</v>
      </c>
      <c r="E5" s="30">
        <v>2</v>
      </c>
      <c r="F5" s="30">
        <v>3</v>
      </c>
      <c r="G5" s="30">
        <v>4</v>
      </c>
      <c r="H5" s="30">
        <v>5</v>
      </c>
      <c r="I5" s="30">
        <v>6</v>
      </c>
    </row>
    <row r="6" spans="1:9" ht="53.25" customHeight="1">
      <c r="A6" s="30" t="s">
        <v>11</v>
      </c>
      <c r="B6" s="116" t="s">
        <v>12</v>
      </c>
      <c r="C6" s="117"/>
      <c r="D6" s="31">
        <f>SUM(Ajapnyak!D6+Aragacotn!D6+Avan!D6+Lori!D6+Shirak!E6+Tavush!D6+Erebuni!D6+Kentron!D6+Arabkir!D6+Armavir!D6+Kotayq!D6+Shengavit!D6+Syuniq!D6+Ararat!D6+Malatia!D6+Gexarquniq!D6)</f>
        <v>3572</v>
      </c>
      <c r="E6" s="31">
        <f>SUM(Ajapnyak!E6+Aragacotn!E6+Avan!E6+Lori!E6+Shirak!F6+Tavush!E6+Erebuni!E6+Kentron!E6+Arabkir!E6+Armavir!E6+Kotayq!E6+Shengavit!E6+Syuniq!E6+Ararat!E6+Malatia!E6+Gexarquniq!E6)</f>
        <v>193</v>
      </c>
      <c r="F6" s="31">
        <f>SUM(Ajapnyak!F6+Aragacotn!F6+Avan!F6+Lori!F6+Shirak!G6+Tavush!F6+Erebuni!F6+Kentron!F6+Arabkir!F6+Armavir!F6+Kotayq!F6+Shengavit!F6+Syuniq!F6+Ararat!F6+Malatia!F6+Gexarquniq!F6)</f>
        <v>3362</v>
      </c>
      <c r="G6" s="31">
        <f>SUM(Ajapnyak!G6+Aragacotn!G6+Avan!G6+Lori!G6+Shirak!H6+Tavush!G6+Erebuni!G6+Kentron!G6+Arabkir!G6+Armavir!G6+Kotayq!G6+Shengavit!G6+Syuniq!G6+Ararat!G6+Malatia!G6+Gexarquniq!G6)</f>
        <v>17</v>
      </c>
      <c r="H6" s="31">
        <f>SUM(Ajapnyak!H6+Aragacotn!H6+Avan!H6+Lori!H6+Shirak!I6+Tavush!H6+Erebuni!H6+Kentron!H6+Arabkir!H6+Armavir!H6+Kotayq!H6+Shengavit!H6+Syuniq!H6+Ararat!H6+Malatia!H6+Gexarquniq!H6)</f>
        <v>0</v>
      </c>
      <c r="I6" s="31">
        <f>SUM(Ajapnyak!I6+Aragacotn!I6+Avan!I6+Lori!I6+Shirak!J6+Tavush!I6+Erebuni!I6+Kentron!I6+Arabkir!I6+Armavir!I6+Kotayq!I6+Shengavit!I6+Syuniq!I6+Ararat!I6+Malatia!I6+Gexarquniq!I6)</f>
        <v>276</v>
      </c>
    </row>
    <row r="7" spans="1:9" ht="45.75" customHeight="1">
      <c r="A7" s="30" t="s">
        <v>13</v>
      </c>
      <c r="B7" s="116" t="s">
        <v>14</v>
      </c>
      <c r="C7" s="117"/>
      <c r="D7" s="31">
        <f>SUM(Ajapnyak!D7+Aragacotn!D7+Avan!D7+Lori!D7+Shirak!E7+Tavush!D7+Erebuni!D7+Kentron!D7+Arabkir!D7+Armavir!D7+Kotayq!D7+Shengavit!D7+Syuniq!D7+Ararat!D7+Malatia!D7+Gexarquniq!D7)</f>
        <v>1209</v>
      </c>
      <c r="E7" s="31">
        <f>SUM(Ajapnyak!E7+Aragacotn!E7+Avan!E7+Lori!E7+Shirak!F7+Tavush!E7+Erebuni!E7+Kentron!E7+Arabkir!E7+Armavir!E7+Kotayq!E7+Shengavit!E7+Syuniq!E7+Ararat!E7+Malatia!E7+Gexarquniq!E7)</f>
        <v>28</v>
      </c>
      <c r="F7" s="31">
        <f>SUM(Ajapnyak!F7+Aragacotn!F7+Avan!F7+Lori!F7+Shirak!G7+Tavush!F7+Erebuni!F7+Kentron!F7+Arabkir!F7+Armavir!F7+Kotayq!F7+Shengavit!F7+Syuniq!F7+Ararat!F7+Malatia!F7+Gexarquniq!F7)</f>
        <v>1145</v>
      </c>
      <c r="G7" s="31">
        <f>SUM(Ajapnyak!G7+Aragacotn!G7+Avan!G7+Lori!G7+Shirak!H7+Tavush!G7+Erebuni!G7+Kentron!G7+Arabkir!G7+Armavir!G7+Kotayq!G7+Shengavit!G7+Syuniq!G7+Ararat!G7+Malatia!G7+Gexarquniq!G7)</f>
        <v>16</v>
      </c>
      <c r="H7" s="31">
        <f>SUM(Ajapnyak!H7+Aragacotn!H7+Avan!H7+Lori!H7+Shirak!I7+Tavush!H7+Erebuni!H7+Kentron!H7+Arabkir!H7+Armavir!H7+Kotayq!H7+Shengavit!H7+Syuniq!H7+Ararat!H7+Malatia!H7+Gexarquniq!H7)</f>
        <v>20</v>
      </c>
      <c r="I7" s="31">
        <f>SUM(Ajapnyak!I7+Aragacotn!I7+Avan!I7+Lori!I7+Shirak!J7+Tavush!I7+Erebuni!I7+Kentron!I7+Arabkir!I7+Armavir!I7+Kotayq!I7+Shengavit!I7+Syuniq!I7+Ararat!I7+Malatia!I7+Gexarquniq!I7)</f>
        <v>140</v>
      </c>
    </row>
    <row r="8" spans="1:9" ht="51.75" customHeight="1">
      <c r="A8" s="30" t="s">
        <v>15</v>
      </c>
      <c r="B8" s="116" t="s">
        <v>16</v>
      </c>
      <c r="C8" s="117"/>
      <c r="D8" s="31">
        <f>SUM(Ajapnyak!D8+Aragacotn!D8+Avan!D8+Lori!D8+Shirak!E8+Tavush!D8+Erebuni!D8+Kentron!D8+Arabkir!D8+Armavir!D8+Kotayq!D8+Shengavit!D8+Syuniq!D8+Ararat!D8+Malatia!D8+Gexarquniq!D8)</f>
        <v>484</v>
      </c>
      <c r="E8" s="31">
        <f>SUM(Ajapnyak!E8+Aragacotn!E8+Avan!E8+Lori!E8+Shirak!F8+Tavush!E8+Erebuni!E8+Kentron!E8+Arabkir!E8+Armavir!E8+Kotayq!E8+Shengavit!E8+Syuniq!E8+Ararat!E8+Malatia!E8+Gexarquniq!E8)</f>
        <v>273</v>
      </c>
      <c r="F8" s="31">
        <f>SUM(Ajapnyak!F8+Aragacotn!F8+Avan!F8+Lori!F8+Shirak!G8+Tavush!F8+Erebuni!F8+Kentron!F8+Arabkir!F8+Armavir!F8+Kotayq!F8+Shengavit!F8+Syuniq!F8+Ararat!F8+Malatia!F8+Gexarquniq!F8)</f>
        <v>186</v>
      </c>
      <c r="G8" s="31">
        <f>SUM(Ajapnyak!G8+Aragacotn!G8+Avan!G8+Lori!G8+Shirak!H8+Tavush!G8+Erebuni!G8+Kentron!G8+Arabkir!G8+Armavir!G8+Kotayq!G8+Shengavit!G8+Syuniq!G8+Ararat!G8+Malatia!G8+Gexarquniq!G8)</f>
        <v>13</v>
      </c>
      <c r="H8" s="31">
        <f>SUM(Ajapnyak!H8+Aragacotn!H8+Avan!H8+Lori!H8+Shirak!I8+Tavush!H8+Erebuni!H8+Kentron!H8+Arabkir!H8+Armavir!H8+Kotayq!H8+Shengavit!H8+Syuniq!H8+Ararat!H8+Malatia!H8+Gexarquniq!H8)</f>
        <v>12</v>
      </c>
      <c r="I8" s="31">
        <f>SUM(Ajapnyak!I8+Aragacotn!I8+Avan!I8+Lori!I8+Shirak!J8+Tavush!I8+Erebuni!I8+Kentron!I8+Arabkir!I8+Armavir!I8+Kotayq!I8+Shengavit!I8+Syuniq!I8+Ararat!I8+Malatia!I8+Gexarquniq!I8)</f>
        <v>167</v>
      </c>
    </row>
    <row r="9" spans="1:9" ht="42" customHeight="1">
      <c r="A9" s="33" t="s">
        <v>17</v>
      </c>
      <c r="B9" s="116" t="s">
        <v>18</v>
      </c>
      <c r="C9" s="117"/>
      <c r="D9" s="31">
        <v>4584</v>
      </c>
      <c r="E9" s="31">
        <f>SUM(Ajapnyak!E9+Aragacotn!E9+Avan!E9+Lori!E9+Shirak!F9+Tavush!E9+Erebuni!E9+Kentron!E9+Arabkir!E9+Armavir!E9+Kotayq!E9+Shengavit!E9+Syuniq!E9+Ararat!E9+Malatia!E9+Gexarquniq!E9)</f>
        <v>43</v>
      </c>
      <c r="F9" s="31">
        <f>SUM(Ajapnyak!F9+Aragacotn!F9+Avan!F9+Lori!F9+Shirak!G9+Tavush!F9+Erebuni!F9+Kentron!F9+Arabkir!F9+Armavir!F9+Kotayq!F9+Shengavit!F9+Syuniq!F9+Ararat!F9+Malatia!F9+Gexarquniq!F9)</f>
        <v>4510</v>
      </c>
      <c r="G9" s="31">
        <f>SUM(Ajapnyak!G9+Aragacotn!G9+Avan!G9+Lori!G9+Shirak!H9+Tavush!G9+Erebuni!G9+Kentron!G9+Arabkir!G9+Armavir!G9+Kotayq!G9+Shengavit!G9+Syuniq!G9+Ararat!G9+Malatia!G9+Gexarquniq!G9)</f>
        <v>31</v>
      </c>
      <c r="H9" s="31">
        <v>0</v>
      </c>
      <c r="I9" s="31">
        <f>SUM(Ajapnyak!I9+Aragacotn!I9+Avan!I9+Lori!I9+Shirak!J9+Tavush!I9+Erebuni!I9+Kentron!I9+Arabkir!I9+Armavir!I9+Kotayq!I9+Shengavit!I9+Syuniq!I9+Ararat!I9+Malatia!I9+Gexarquniq!I9)</f>
        <v>17</v>
      </c>
    </row>
    <row r="10" spans="1:9" ht="48" customHeight="1">
      <c r="A10" s="33" t="s">
        <v>19</v>
      </c>
      <c r="B10" s="116" t="s">
        <v>20</v>
      </c>
      <c r="C10" s="117"/>
      <c r="D10" s="31">
        <f>SUM(Ajapnyak!D10+Aragacotn!D10+Avan!D10+Lori!D10+Shirak!E10+Tavush!D10+Erebuni!D10+Kentron!D10+Arabkir!D10+Armavir!D10+Kotayq!D10+Shengavit!D10+Syuniq!D10+Ararat!D10+Malatia!D10+Gexarquniq!D10)</f>
        <v>857</v>
      </c>
      <c r="E10" s="31">
        <f>SUM(Ajapnyak!E10+Aragacotn!E10+Avan!E10+Lori!E10+Shirak!F10+Tavush!E10+Erebuni!E10+Kentron!E10+Arabkir!E10+Armavir!E10+Kotayq!E10+Shengavit!E10+Syuniq!E10+Ararat!E10+Malatia!E10+Gexarquniq!E10)</f>
        <v>4</v>
      </c>
      <c r="F10" s="31">
        <f>SUM(Ajapnyak!F10+Aragacotn!F10+Avan!F10+Lori!F10+Shirak!G10+Tavush!F10+Erebuni!F10+Kentron!F10+Arabkir!F10+Armavir!F10+Kotayq!F10+Shengavit!F10+Syuniq!F10+Ararat!F10+Malatia!F10+Gexarquniq!F10)</f>
        <v>852</v>
      </c>
      <c r="G10" s="31">
        <f>SUM(Ajapnyak!G10+Aragacotn!G10+Avan!G10+Lori!G10+Shirak!H10+Tavush!G10+Erebuni!G10+Kentron!G10+Arabkir!G10+Armavir!G10+Kotayq!G10+Shengavit!G10+Syuniq!G10+Ararat!G10+Malatia!G10+Gexarquniq!G10)</f>
        <v>1</v>
      </c>
      <c r="H10" s="31">
        <f>SUM(Ajapnyak!H10+Aragacotn!H10+Avan!H10+Lori!H10+Shirak!I10+Tavush!H10+Erebuni!H10+Kentron!H10+Arabkir!H10+Armavir!H10+Kotayq!H10+Shengavit!H10+Syuniq!H10+Ararat!H10+Malatia!H10+Gexarquniq!H10)</f>
        <v>0</v>
      </c>
      <c r="I10" s="31">
        <f>SUM(Ajapnyak!I10+Aragacotn!I10+Avan!I10+Lori!I10+Shirak!J10+Tavush!I10+Erebuni!I10+Kentron!I10+Arabkir!I10+Armavir!I10+Kotayq!I10+Shengavit!I10+Syuniq!I10+Ararat!I10+Malatia!I10+Gexarquniq!I10)</f>
        <v>1</v>
      </c>
    </row>
    <row r="11" spans="1:9" ht="60.75" customHeight="1">
      <c r="A11" s="33" t="s">
        <v>21</v>
      </c>
      <c r="B11" s="116" t="s">
        <v>22</v>
      </c>
      <c r="C11" s="117"/>
      <c r="D11" s="31">
        <f>SUM(Ajapnyak!D11+Aragacotn!D11+Avan!D11+Lori!D11+Shirak!E11+Tavush!D11+Erebuni!D11+Kentron!D11+Arabkir!D11+Armavir!D11+Kotayq!D11+Shengavit!D11+Syuniq!D11+Ararat!D11+Malatia!D11+Gexarquniq!D11)</f>
        <v>336</v>
      </c>
      <c r="E11" s="31">
        <f>SUM(Ajapnyak!E11+Aragacotn!E11+Avan!E11+Lori!E11+Shirak!F11+Tavush!E11+Erebuni!E11+Kentron!E11+Arabkir!E11+Armavir!E11+Kotayq!E11+Shengavit!E11+Syuniq!E11+Ararat!E11+Malatia!E11+Gexarquniq!E11)</f>
        <v>9</v>
      </c>
      <c r="F11" s="31">
        <f>SUM(Ajapnyak!F11+Aragacotn!F11+Avan!F11+Lori!F11+Shirak!G11+Tavush!F11+Erebuni!F11+Kentron!F11+Arabkir!F11+Armavir!F11+Kotayq!F11+Shengavit!F11+Syuniq!F11+Ararat!F11+Malatia!F11+Gexarquniq!F11)</f>
        <v>327</v>
      </c>
      <c r="G11" s="31">
        <f>SUM(Ajapnyak!G11+Aragacotn!G11+Avan!G11+Lori!G11+Shirak!H11+Tavush!G11+Erebuni!G11+Kentron!G11+Arabkir!G11+Armavir!G11+Kotayq!G11+Shengavit!G11+Syuniq!G11+Ararat!G11+Malatia!G11+Gexarquniq!G11)</f>
        <v>0</v>
      </c>
      <c r="H11" s="31">
        <f>SUM(Ajapnyak!H11+Aragacotn!H11+Avan!H11+Lori!H11+Shirak!I11+Tavush!H11+Erebuni!H11+Kentron!H11+Arabkir!H11+Armavir!H11+Kotayq!H11+Shengavit!H11+Syuniq!H11+Ararat!H11+Malatia!H11+Gexarquniq!H11)</f>
        <v>0</v>
      </c>
      <c r="I11" s="31">
        <f>SUM(Ajapnyak!I11+Aragacotn!I11+Avan!I11+Lori!I11+Shirak!J11+Tavush!I11+Erebuni!I11+Kentron!I11+Arabkir!I11+Armavir!I11+Kotayq!I11+Shengavit!I11+Syuniq!I11+Ararat!I11+Malatia!I11+Gexarquniq!I11)</f>
        <v>1</v>
      </c>
    </row>
    <row r="12" spans="1:9" ht="57.75" customHeight="1">
      <c r="A12" s="33" t="s">
        <v>23</v>
      </c>
      <c r="B12" s="121" t="s">
        <v>24</v>
      </c>
      <c r="C12" s="122"/>
      <c r="D12" s="31">
        <f>SUM(Ajapnyak!D12+Aragacotn!D12+Avan!D12+Lori!D12+Shirak!E12+Tavush!D12+Erebuni!D12+Kentron!D12+Arabkir!D12+Armavir!D12+Kotayq!D12+Shengavit!D12+Syuniq!D12+Ararat!D12+Malatia!D12+Gexarquniq!D12)</f>
        <v>2551</v>
      </c>
      <c r="E12" s="31">
        <f>SUM(Ajapnyak!E12+Aragacotn!E12+Avan!E12+Lori!E12+Shirak!F12+Tavush!E12+Erebuni!E12+Kentron!E12+Arabkir!E12+Armavir!E12+Kotayq!E12+Shengavit!E12+Syuniq!E12+Ararat!E12+Malatia!E12+Gexarquniq!E12)</f>
        <v>116</v>
      </c>
      <c r="F12" s="31">
        <f>SUM(Ajapnyak!F12+Aragacotn!F12+Avan!F12+Lori!F12+Shirak!G12+Tavush!F12+Erebuni!F12+Kentron!F12+Arabkir!F12+Armavir!F12+Kotayq!F12+Shengavit!F12+Syuniq!F12+Ararat!F12+Malatia!F12+Gexarquniq!F12)</f>
        <v>2427</v>
      </c>
      <c r="G12" s="31">
        <f>SUM(Ajapnyak!G12+Aragacotn!G12+Avan!G12+Lori!G12+Shirak!H12+Tavush!G12+Erebuni!G12+Kentron!G12+Arabkir!G12+Armavir!G12+Kotayq!G12+Shengavit!G12+Syuniq!G12+Ararat!G12+Malatia!G12+Gexarquniq!G12)</f>
        <v>8</v>
      </c>
      <c r="H12" s="31">
        <f>SUM(Ajapnyak!H12+Aragacotn!H12+Avan!H12+Lori!H12+Shirak!I12+Tavush!H12+Erebuni!H12+Kentron!H12+Arabkir!H12+Armavir!H12+Kotayq!H12+Shengavit!H12+Syuniq!H12+Ararat!H12+Malatia!H12+Gexarquniq!H12)</f>
        <v>0</v>
      </c>
      <c r="I12" s="31">
        <f>SUM(Ajapnyak!I12+Aragacotn!I12+Avan!I12+Lori!I12+Shirak!J12+Tavush!I12+Erebuni!I12+Kentron!I12+Arabkir!I12+Armavir!I12+Kotayq!I12+Shengavit!I12+Syuniq!I12+Ararat!I12+Malatia!I12+Gexarquniq!I12)</f>
        <v>2</v>
      </c>
    </row>
    <row r="13" spans="1:9" ht="90.75" customHeight="1">
      <c r="A13" s="33" t="s">
        <v>25</v>
      </c>
      <c r="B13" s="123" t="s">
        <v>26</v>
      </c>
      <c r="C13" s="124"/>
      <c r="D13" s="31">
        <f>SUM(Ajapnyak!D13+Aragacotn!D13+Avan!D13+Lori!D13+Shirak!E13+Tavush!D13+Erebuni!D13+Kentron!D13+Arabkir!D13+Armavir!D13+Kotayq!D13+Shengavit!D13+Syuniq!D13+Ararat!D13+Malatia!D13+Gexarquniq!D13)</f>
        <v>256</v>
      </c>
      <c r="E13" s="31">
        <f>SUM(Ajapnyak!E13+Aragacotn!E13+Avan!E13+Lori!E13+Shirak!F13+Tavush!E13+Erebuni!E13+Kentron!E13+Arabkir!E13+Armavir!E13+Kotayq!E13+Shengavit!E13+Syuniq!E13+Ararat!E13+Malatia!E13+Gexarquniq!E13)</f>
        <v>168</v>
      </c>
      <c r="F13" s="31">
        <f>SUM(Ajapnyak!F13+Aragacotn!F13+Avan!F13+Lori!F13+Shirak!G13+Tavush!F13+Erebuni!F13+Kentron!F13+Arabkir!F13+Armavir!F13+Kotayq!F13+Shengavit!F13+Syuniq!F13+Ararat!F13+Malatia!F13+Gexarquniq!F13)</f>
        <v>40</v>
      </c>
      <c r="G13" s="31">
        <f>SUM(Ajapnyak!G13+Aragacotn!G13+Avan!G13+Lori!G13+Shirak!H13+Tavush!G13+Erebuni!G13+Kentron!G13+Arabkir!G13+Armavir!G13+Kotayq!G13+Shengavit!G13+Syuniq!G13+Ararat!G13+Malatia!G13+Gexarquniq!G13)</f>
        <v>19</v>
      </c>
      <c r="H13" s="31">
        <f>SUM(Ajapnyak!H13+Aragacotn!H13+Avan!H13+Lori!H13+Shirak!I13+Tavush!H13+Erebuni!H13+Kentron!H13+Arabkir!H13+Armavir!H13+Kotayq!H13+Shengavit!H13+Syuniq!H13+Ararat!H13+Malatia!H13+Gexarquniq!H13)</f>
        <v>28</v>
      </c>
      <c r="I13" s="31">
        <f>SUM(Ajapnyak!I13+Aragacotn!I13+Avan!I13+Lori!I13+Shirak!J13+Tavush!I13+Erebuni!I13+Kentron!I13+Arabkir!I13+Armavir!I13+Kotayq!I13+Shengavit!I13+Syuniq!I13+Ararat!I13+Malatia!I13+Gexarquniq!I13)</f>
        <v>133</v>
      </c>
    </row>
    <row r="14" spans="1:9" ht="68.25" customHeight="1">
      <c r="A14" s="125" t="s">
        <v>62</v>
      </c>
      <c r="B14" s="126"/>
      <c r="C14" s="126"/>
      <c r="D14" s="31">
        <f>SUM(Ajapnyak!D14+Aragacotn!D14+Avan!D14+Lori!D14+Shirak!E14+Tavush!D14+Erebuni!D14+Kentron!D14+Arabkir!D14+Armavir!D14+Kotayq!D14+Shengavit!D14+Syuniq!D14+Ararat!D14+Malatia!D14+Gexarquniq!D14)</f>
        <v>0</v>
      </c>
      <c r="E14" s="31">
        <f>SUM(Ajapnyak!E14+Aragacotn!E14+Avan!E14+Lori!E14+Shirak!F14+Tavush!E14+Erebuni!E14+Kentron!E14+Arabkir!E14+Armavir!E14+Kotayq!E14+Shengavit!E14+Ararat!E14+Syuniq!E14+Malatia!E14+Gexarquniq!E14)</f>
        <v>0</v>
      </c>
      <c r="F14" s="31">
        <f>SUM(Ajapnyak!F14+Aragacotn!F14+Avan!F14+Lori!F14+Shirak!G14+Tavush!F14+Erebuni!F14+Kentron!F14+Arabkir!F14+Armavir!F14+Kotayq!F14+Shengavit!F14+Syuniq!F14+Malatia!F14+Gexarquniq!F14+Ararat!F14)</f>
        <v>0</v>
      </c>
      <c r="G14" s="31">
        <f>SUM(Ajapnyak!G14+Aragacotn!G14+Avan!G14+Lori!G14+Shirak!H14+Tavush!G14+Erebuni!G14+Kentron!G14+Arabkir!G14+Armavir!G14+Kotayq!G14+Shengavit!G14+Syuniq!G14+Malatia!G14+Gexarquniq!G14+Ararat!G14)</f>
        <v>0</v>
      </c>
      <c r="H14" s="31">
        <f>SUM(Ajapnyak!H14+Aragacotn!H14+Avan!H14+Lori!H14+Shirak!I14+Tavush!H14+Erebuni!H14+Kentron!H14+Arabkir!H14+Armavir!H14+Kotayq!H14+Shengavit!H14+Syuniq!H14+Malatia!H14+Gexarquniq!H14+Ararat!H14)</f>
        <v>0</v>
      </c>
      <c r="I14" s="31">
        <f>SUM(Ajapnyak!I14+Aragacotn!I14+Avan!I14+Lori!I14+Shirak!J14+Tavush!I14+Erebuni!I14+Kentron!I14+Arabkir!I14+Armavir!I14+Kotayq!I14+Shengavit!I14+Syuniq!I14+Malatia!I14+Gexarquniq!I14+Ararat!I14)</f>
        <v>0</v>
      </c>
    </row>
    <row r="15" spans="1:9" ht="41.25" customHeight="1">
      <c r="A15" s="38" t="s">
        <v>28</v>
      </c>
      <c r="B15" s="123" t="s">
        <v>29</v>
      </c>
      <c r="C15" s="124"/>
      <c r="D15" s="31">
        <f>SUM(Ajapnyak!D15+Aragacotn!D15+Avan!D15+Lori!D15+Shirak!E15+Tavush!D15+Erebuni!D15+Kentron!D15+Arabkir!D15+Armavir!D15+Kotayq!D15+Shengavit!D15+Syuniq!D15+Ararat!D15+Malatia!D15+Gexarquniq!D15)</f>
        <v>616</v>
      </c>
      <c r="E15" s="31">
        <f>SUM(Ajapnyak!E15+Aragacotn!E15+Avan!E15+Lori!E15+Shirak!F15+Tavush!E15+Erebuni!E15+Kentron!E15+Arabkir!E15+Armavir!E15+Kotayq!E15+Shengavit!E15+Ararat!E15+Syuniq!E15+Malatia!E15+Gexarquniq!E15)</f>
        <v>72</v>
      </c>
      <c r="F15" s="31">
        <f>SUM(Ajapnyak!F15+Aragacotn!F15+Avan!F15+Lori!F15+Shirak!G15+Tavush!F15+Erebuni!F15+Kentron!F15+Arabkir!F15+Armavir!F15+Kotayq!F15+Shengavit!F15+Syuniq!F15+Malatia!F15+Gexarquniq!F15+Ararat!F15)</f>
        <v>531</v>
      </c>
      <c r="G15" s="31">
        <f>SUM(Ajapnyak!G15+Aragacotn!G15+Avan!G15+Lori!G15+Shirak!H15+Tavush!G15+Erebuni!G15+Kentron!G15+Arabkir!G15+Armavir!G15+Kotayq!G15+Shengavit!G15+Syuniq!G15+Malatia!G15+Gexarquniq!G15+Ararat!G15)</f>
        <v>7</v>
      </c>
      <c r="H15" s="31">
        <f>SUM(Ajapnyak!H15+Aragacotn!H15+Avan!H15+Lori!H15+Shirak!I15+Tavush!H15+Erebuni!H15+Kentron!H15+Arabkir!H15+Armavir!H15+Kotayq!H15+Shengavit!H15+Syuniq!H15+Malatia!H15+Gexarquniq!H15+Ararat!H15)</f>
        <v>6</v>
      </c>
      <c r="I15" s="31">
        <f>SUM(Ajapnyak!I15+Aragacotn!I15+Avan!I15+Lori!I15+Shirak!J15+Tavush!I15+Erebuni!I15+Kentron!I15+Arabkir!I15+Armavir!I15+Kotayq!I15+Shengavit!I15+Syuniq!I15+Malatia!I15+Gexarquniq!I15+Ararat!I15)</f>
        <v>43</v>
      </c>
    </row>
    <row r="16" spans="1:9" ht="45" customHeight="1">
      <c r="A16" s="39" t="s">
        <v>30</v>
      </c>
      <c r="B16" s="123" t="s">
        <v>31</v>
      </c>
      <c r="C16" s="124"/>
      <c r="D16" s="31">
        <f>SUM(Ajapnyak!D16+Aragacotn!D16+Avan!D16+Lori!D16+Shirak!E16+Tavush!D16+Erebuni!D16+Kentron!D16+Arabkir!D16+Armavir!D16+Kotayq!D16+Shengavit!D16+Syuniq!D16+Ararat!D16+Malatia!D16+Gexarquniq!D16)</f>
        <v>1259</v>
      </c>
      <c r="E16" s="31">
        <f>SUM(Ajapnyak!E16+Aragacotn!E16+Avan!E16+Lori!E16+Shirak!F16+Tavush!E16+Erebuni!E16+Kentron!E16+Arabkir!E16+Armavir!E16+Kotayq!E16+Shengavit!E16+Ararat!E16+Syuniq!E16+Malatia!E16+Gexarquniq!E16)</f>
        <v>162</v>
      </c>
      <c r="F16" s="31">
        <f>SUM(Ajapnyak!F16+Aragacotn!F16+Avan!F16+Lori!F16+Shirak!G16+Tavush!F16+Erebuni!F16+Kentron!F16+Arabkir!F16+Armavir!F16+Kotayq!F16+Shengavit!F16+Syuniq!F16+Malatia!F16+Gexarquniq!F16+Ararat!F16)</f>
        <v>987</v>
      </c>
      <c r="G16" s="31">
        <f>SUM(Ajapnyak!G16+Aragacotn!G16+Avan!G16+Lori!G16+Shirak!H16+Tavush!G16+Erebuni!G16+Kentron!G16+Arabkir!G16+Armavir!G16+Kotayq!G16+Shengavit!G16+Syuniq!G16+Malatia!G16+Gexarquniq!G16+Ararat!G16)</f>
        <v>76</v>
      </c>
      <c r="H16" s="31">
        <f>SUM(Ajapnyak!H16+Aragacotn!H16+Avan!H16+Lori!H16+Shirak!I16+Tavush!H16+Erebuni!H16+Kentron!H16+Arabkir!H16+Armavir!H16+Kotayq!H16+Shengavit!H16+Syuniq!H16+Malatia!H16+Gexarquniq!H16+Ararat!H16)</f>
        <v>34</v>
      </c>
      <c r="I16" s="31">
        <f>SUM(Ajapnyak!I16+Aragacotn!I16+Avan!I16+Lori!I16+Shirak!J16+Tavush!I16+Erebuni!I16+Kentron!I16+Arabkir!I16+Armavir!I16+Kotayq!I16+Shengavit!I16+Syuniq!I16+Malatia!I16+Gexarquniq!I16+Ararat!I16)</f>
        <v>11</v>
      </c>
    </row>
    <row r="17" spans="1:9" ht="33" customHeight="1">
      <c r="A17" s="38" t="s">
        <v>32</v>
      </c>
      <c r="B17" s="114" t="s">
        <v>33</v>
      </c>
      <c r="C17" s="115"/>
      <c r="D17" s="31">
        <f>SUM(Ajapnyak!D17+Aragacotn!D17+Avan!D17+Lori!D17+Shirak!E17+Tavush!D17+Erebuni!D17+Kentron!D17+Arabkir!D17+Armavir!D17+Kotayq!D17+Shengavit!D17+Syuniq!D17+Ararat!D17+Malatia!D17+Gexarquniq!D17)</f>
        <v>256</v>
      </c>
      <c r="E17" s="31">
        <f>SUM(Ajapnyak!E17+Aragacotn!E17+Avan!E17+Lori!E17+Shirak!F17+Tavush!E17+Erebuni!E17+Kentron!E17+Arabkir!E17+Armavir!E17+Kotayq!E17+Shengavit!E17+Ararat!E17+Syuniq!E17+Malatia!E17+Gexarquniq!E17)</f>
        <v>19</v>
      </c>
      <c r="F17" s="31">
        <f>SUM(Ajapnyak!F17+Aragacotn!F17+Avan!F17+Lori!F17+Shirak!G17+Tavush!F17+Erebuni!F17+Kentron!F17+Arabkir!F17+Armavir!F17+Kotayq!F17+Shengavit!F17+Syuniq!F17+Malatia!F17+Gexarquniq!F17+Ararat!F17)</f>
        <v>234</v>
      </c>
      <c r="G17" s="31">
        <f>SUM(Ajapnyak!G17+Aragacotn!G17+Avan!G17+Lori!G17+Shirak!H17+Tavush!G17+Erebuni!G17+Kentron!G17+Arabkir!G17+Armavir!G17+Kotayq!G17+Shengavit!G17+Syuniq!G17+Malatia!G17+Gexarquniq!G17+Ararat!G17)</f>
        <v>3</v>
      </c>
      <c r="H17" s="31">
        <f>SUM(Ajapnyak!H17+Aragacotn!H17+Avan!H17+Lori!H17+Shirak!I17+Tavush!H17+Erebuni!H17+Kentron!H17+Arabkir!H17+Armavir!H17+Kotayq!H17+Shengavit!H17+Syuniq!H17+Malatia!H17+Gexarquniq!H17+Ararat!H17)</f>
        <v>0</v>
      </c>
      <c r="I17" s="31">
        <f>SUM(Ajapnyak!I17+Aragacotn!I17+Avan!I17+Lori!I17+Shirak!J17+Tavush!I17+Erebuni!I17+Kentron!I17+Arabkir!I17+Armavir!I17+Kotayq!I17+Shengavit!I17+Syuniq!I17+Malatia!I17+Gexarquniq!I17+Ararat!I17)</f>
        <v>5</v>
      </c>
    </row>
    <row r="18" spans="1:9" ht="27.75" customHeight="1">
      <c r="A18" s="41" t="s">
        <v>34</v>
      </c>
      <c r="B18" s="116" t="s">
        <v>35</v>
      </c>
      <c r="C18" s="117"/>
      <c r="D18" s="31">
        <f>SUM(Ajapnyak!D18+Aragacotn!D18+Avan!D18+Lori!D18+Shirak!E18+Tavush!D18+Erebuni!D18+Kentron!D18+Arabkir!D18+Armavir!D18+Kotayq!D18+Shengavit!D18+Syuniq!D18+Ararat!D18+Malatia!D18+Gexarquniq!D18)</f>
        <v>738</v>
      </c>
      <c r="E18" s="31">
        <f>SUM(Ajapnyak!E18+Aragacotn!E18+Avan!E18+Lori!E18+Shirak!F18+Tavush!E18+Erebuni!E18+Kentron!E18+Arabkir!E18+Armavir!E18+Kotayq!E18+Shengavit!E18+Ararat!E18+Syuniq!E18+Malatia!E18+Gexarquniq!E18)</f>
        <v>96</v>
      </c>
      <c r="F18" s="31">
        <f>SUM(Ajapnyak!F18+Aragacotn!F18+Avan!F18+Lori!F18+Shirak!G18+Tavush!F18+Erebuni!F18+Kentron!F18+Arabkir!F18+Armavir!F18+Kotayq!F18+Shengavit!F18+Syuniq!F18+Malatia!F18+Gexarquniq!F18+Ararat!F18)</f>
        <v>561</v>
      </c>
      <c r="G18" s="31">
        <f>SUM(Ajapnyak!G18+Aragacotn!G18+Avan!G18+Lori!G18+Shirak!H18+Tavush!G18+Erebuni!G18+Kentron!G18+Arabkir!G18+Armavir!G18+Kotayq!G18+Shengavit!G18+Syuniq!G18+Malatia!G18+Gexarquniq!G18+Ararat!G18)</f>
        <v>33</v>
      </c>
      <c r="H18" s="31">
        <f>SUM(Ajapnyak!H18+Aragacotn!H18+Avan!H18+Lori!H18+Shirak!I18+Tavush!H18+Erebuni!H18+Kentron!H18+Arabkir!H18+Armavir!H18+Kotayq!H18+Shengavit!H18+Syuniq!H18+Malatia!H18+Gexarquniq!H18+Ararat!H18)</f>
        <v>45</v>
      </c>
      <c r="I18" s="31">
        <f>SUM(Ajapnyak!I18+Aragacotn!I18+Avan!I18+Lori!I18+Shirak!J18+Tavush!I18+Erebuni!I18+Kentron!I18+Arabkir!I18+Armavir!I18+Kotayq!I18+Shengavit!I18+Syuniq!I18+Malatia!I18+Gexarquniq!I18+Ararat!I18)</f>
        <v>13</v>
      </c>
    </row>
    <row r="19" spans="1:9" ht="18">
      <c r="A19" s="118" t="s">
        <v>36</v>
      </c>
      <c r="B19" s="119"/>
      <c r="C19" s="120"/>
      <c r="D19" s="31">
        <f>SUM(D6:D18)</f>
        <v>16718</v>
      </c>
      <c r="E19" s="31">
        <f t="shared" ref="E19:I19" si="0">SUM(E6:E18)</f>
        <v>1183</v>
      </c>
      <c r="F19" s="31">
        <f t="shared" si="0"/>
        <v>15162</v>
      </c>
      <c r="G19" s="31">
        <f t="shared" si="0"/>
        <v>224</v>
      </c>
      <c r="H19" s="31">
        <f t="shared" si="0"/>
        <v>145</v>
      </c>
      <c r="I19" s="31">
        <f t="shared" si="0"/>
        <v>809</v>
      </c>
    </row>
    <row r="21" spans="1:9">
      <c r="C21" t="s">
        <v>63</v>
      </c>
    </row>
    <row r="22" spans="1:9">
      <c r="C22" t="s">
        <v>64</v>
      </c>
    </row>
  </sheetData>
  <mergeCells count="25"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</mergeCells>
  <pageMargins left="0.7" right="0.7" top="0.75" bottom="0.75" header="0.3" footer="0.3"/>
  <pageSetup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8" sqref="F28"/>
    </sheetView>
  </sheetViews>
  <sheetFormatPr defaultRowHeight="14.25"/>
  <cols>
    <col min="1" max="2" width="9.140625" style="16"/>
    <col min="3" max="3" width="35" style="16" customWidth="1"/>
    <col min="4" max="16384" width="9.140625" style="16"/>
  </cols>
  <sheetData>
    <row r="1" spans="1:10">
      <c r="A1" s="101" t="s">
        <v>37</v>
      </c>
      <c r="B1" s="101"/>
      <c r="C1" s="101"/>
      <c r="D1" s="101"/>
      <c r="E1" s="101"/>
      <c r="F1" s="101"/>
      <c r="G1" s="101"/>
      <c r="H1" s="101"/>
      <c r="I1" s="101"/>
    </row>
    <row r="2" spans="1:10">
      <c r="A2" s="102" t="s">
        <v>38</v>
      </c>
      <c r="B2" s="102"/>
      <c r="C2" s="102"/>
      <c r="D2" s="102"/>
      <c r="E2" s="102"/>
      <c r="F2" s="102"/>
      <c r="G2" s="102"/>
      <c r="H2" s="102"/>
      <c r="I2" s="102"/>
    </row>
    <row r="3" spans="1:10" ht="78" customHeight="1">
      <c r="A3" s="103" t="s">
        <v>2</v>
      </c>
      <c r="B3" s="103"/>
      <c r="C3" s="103"/>
      <c r="D3" s="104" t="s">
        <v>3</v>
      </c>
      <c r="E3" s="105" t="s">
        <v>4</v>
      </c>
      <c r="F3" s="104" t="s">
        <v>5</v>
      </c>
      <c r="G3" s="104" t="s">
        <v>6</v>
      </c>
      <c r="H3" s="104" t="s">
        <v>7</v>
      </c>
      <c r="I3" s="104" t="s">
        <v>8</v>
      </c>
    </row>
    <row r="4" spans="1:10" ht="38.25" customHeight="1">
      <c r="A4" s="106" t="s">
        <v>39</v>
      </c>
      <c r="B4" s="103"/>
      <c r="C4" s="103"/>
      <c r="D4" s="104"/>
      <c r="E4" s="105"/>
      <c r="F4" s="104"/>
      <c r="G4" s="104"/>
      <c r="H4" s="104"/>
      <c r="I4" s="104"/>
    </row>
    <row r="5" spans="1:10" ht="45.75" customHeight="1">
      <c r="A5" s="107" t="s">
        <v>10</v>
      </c>
      <c r="B5" s="108"/>
      <c r="C5" s="109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8"/>
    </row>
    <row r="6" spans="1:10" ht="18">
      <c r="A6" s="17" t="s">
        <v>11</v>
      </c>
      <c r="B6" s="80" t="s">
        <v>12</v>
      </c>
      <c r="C6" s="81"/>
      <c r="D6" s="4">
        <v>107</v>
      </c>
      <c r="E6" s="4"/>
      <c r="F6" s="4">
        <v>106</v>
      </c>
      <c r="G6" s="4">
        <v>1</v>
      </c>
      <c r="H6" s="19"/>
      <c r="I6" s="19">
        <v>6</v>
      </c>
    </row>
    <row r="7" spans="1:10" ht="18">
      <c r="A7" s="17" t="s">
        <v>13</v>
      </c>
      <c r="B7" s="80" t="s">
        <v>14</v>
      </c>
      <c r="C7" s="81"/>
      <c r="D7" s="4">
        <v>26</v>
      </c>
      <c r="E7" s="4"/>
      <c r="F7" s="4">
        <v>26</v>
      </c>
      <c r="G7" s="4"/>
      <c r="H7" s="19"/>
      <c r="I7" s="19"/>
    </row>
    <row r="8" spans="1:10" ht="18">
      <c r="A8" s="17" t="s">
        <v>15</v>
      </c>
      <c r="B8" s="80" t="s">
        <v>16</v>
      </c>
      <c r="C8" s="81"/>
      <c r="D8" s="4">
        <v>7</v>
      </c>
      <c r="E8" s="4">
        <v>1</v>
      </c>
      <c r="F8" s="4">
        <v>6</v>
      </c>
      <c r="G8" s="4"/>
      <c r="H8" s="19"/>
      <c r="I8" s="19">
        <v>1</v>
      </c>
    </row>
    <row r="9" spans="1:10" ht="18">
      <c r="A9" s="5" t="s">
        <v>17</v>
      </c>
      <c r="B9" s="80" t="s">
        <v>18</v>
      </c>
      <c r="C9" s="81"/>
      <c r="D9" s="6">
        <v>148</v>
      </c>
      <c r="E9" s="4">
        <v>1</v>
      </c>
      <c r="F9" s="6">
        <v>147</v>
      </c>
      <c r="G9" s="6"/>
      <c r="H9" s="4"/>
      <c r="I9" s="19"/>
    </row>
    <row r="10" spans="1:10" ht="18">
      <c r="A10" s="5" t="s">
        <v>19</v>
      </c>
      <c r="B10" s="80" t="s">
        <v>20</v>
      </c>
      <c r="C10" s="81"/>
      <c r="D10" s="4">
        <v>37</v>
      </c>
      <c r="E10" s="4"/>
      <c r="F10" s="4">
        <v>37</v>
      </c>
      <c r="G10" s="4"/>
      <c r="H10" s="19"/>
      <c r="I10" s="19"/>
    </row>
    <row r="11" spans="1:10" ht="18">
      <c r="A11" s="5" t="s">
        <v>21</v>
      </c>
      <c r="B11" s="80" t="s">
        <v>22</v>
      </c>
      <c r="C11" s="81"/>
      <c r="D11" s="4">
        <v>8</v>
      </c>
      <c r="E11" s="4"/>
      <c r="F11" s="4">
        <v>8</v>
      </c>
      <c r="G11" s="4"/>
      <c r="H11" s="19"/>
      <c r="I11" s="19"/>
    </row>
    <row r="12" spans="1:10" ht="18">
      <c r="A12" s="5" t="s">
        <v>23</v>
      </c>
      <c r="B12" s="85" t="s">
        <v>24</v>
      </c>
      <c r="C12" s="86"/>
      <c r="D12" s="4">
        <v>81</v>
      </c>
      <c r="E12" s="4">
        <v>1</v>
      </c>
      <c r="F12" s="4">
        <v>80</v>
      </c>
      <c r="G12" s="4"/>
      <c r="H12" s="19"/>
      <c r="I12" s="19"/>
    </row>
    <row r="13" spans="1:10" ht="18">
      <c r="A13" s="5" t="s">
        <v>25</v>
      </c>
      <c r="B13" s="76" t="s">
        <v>26</v>
      </c>
      <c r="C13" s="77"/>
      <c r="D13" s="8">
        <v>6</v>
      </c>
      <c r="E13" s="8">
        <v>4</v>
      </c>
      <c r="F13" s="8"/>
      <c r="G13" s="8">
        <v>1</v>
      </c>
      <c r="H13" s="8">
        <v>1</v>
      </c>
      <c r="I13" s="8">
        <v>3</v>
      </c>
    </row>
    <row r="14" spans="1:10" ht="42" customHeight="1">
      <c r="A14" s="87" t="s">
        <v>27</v>
      </c>
      <c r="B14" s="88"/>
      <c r="C14" s="88"/>
      <c r="D14" s="20"/>
      <c r="E14" s="20"/>
      <c r="F14" s="20"/>
      <c r="G14" s="20"/>
      <c r="H14" s="20"/>
      <c r="I14" s="20"/>
    </row>
    <row r="15" spans="1:10" ht="18">
      <c r="A15" s="9" t="s">
        <v>28</v>
      </c>
      <c r="B15" s="76" t="s">
        <v>29</v>
      </c>
      <c r="C15" s="77"/>
      <c r="D15" s="4">
        <v>143</v>
      </c>
      <c r="E15" s="4">
        <v>1</v>
      </c>
      <c r="F15" s="4">
        <v>135</v>
      </c>
      <c r="G15" s="4">
        <v>7</v>
      </c>
      <c r="H15" s="19"/>
      <c r="I15" s="19">
        <v>1</v>
      </c>
    </row>
    <row r="16" spans="1:10">
      <c r="A16" s="10" t="s">
        <v>30</v>
      </c>
      <c r="B16" s="76" t="s">
        <v>31</v>
      </c>
      <c r="C16" s="77"/>
      <c r="D16" s="21">
        <v>11</v>
      </c>
      <c r="E16" s="21">
        <v>2</v>
      </c>
      <c r="F16" s="21">
        <v>8</v>
      </c>
      <c r="G16" s="21"/>
      <c r="H16" s="21">
        <v>1</v>
      </c>
      <c r="I16" s="22"/>
    </row>
    <row r="17" spans="1:9" ht="18">
      <c r="A17" s="9" t="s">
        <v>32</v>
      </c>
      <c r="B17" s="78" t="s">
        <v>33</v>
      </c>
      <c r="C17" s="79"/>
      <c r="D17" s="4">
        <v>5</v>
      </c>
      <c r="E17" s="4"/>
      <c r="F17" s="4">
        <v>5</v>
      </c>
      <c r="G17" s="4"/>
      <c r="H17" s="19"/>
      <c r="I17" s="19"/>
    </row>
    <row r="18" spans="1:9" ht="18">
      <c r="A18" s="12" t="s">
        <v>34</v>
      </c>
      <c r="B18" s="80" t="s">
        <v>35</v>
      </c>
      <c r="C18" s="81"/>
      <c r="D18" s="8">
        <v>58</v>
      </c>
      <c r="E18" s="8">
        <v>1</v>
      </c>
      <c r="F18" s="8">
        <v>53</v>
      </c>
      <c r="G18" s="8">
        <v>1</v>
      </c>
      <c r="H18" s="23">
        <v>3</v>
      </c>
      <c r="I18" s="23"/>
    </row>
    <row r="19" spans="1:9" ht="18">
      <c r="A19" s="98" t="s">
        <v>36</v>
      </c>
      <c r="B19" s="99"/>
      <c r="C19" s="100"/>
      <c r="D19" s="24">
        <f t="shared" ref="D19:I19" si="0">SUM(D6:D18)</f>
        <v>637</v>
      </c>
      <c r="E19" s="24">
        <f t="shared" si="0"/>
        <v>11</v>
      </c>
      <c r="F19" s="24">
        <f t="shared" si="0"/>
        <v>611</v>
      </c>
      <c r="G19" s="24">
        <f t="shared" si="0"/>
        <v>10</v>
      </c>
      <c r="H19" s="24">
        <f t="shared" si="0"/>
        <v>5</v>
      </c>
      <c r="I19" s="24">
        <f t="shared" si="0"/>
        <v>11</v>
      </c>
    </row>
    <row r="20" spans="1:9" ht="15">
      <c r="A20" s="14"/>
      <c r="B20" s="14"/>
      <c r="C20" s="15"/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5" sqref="D5:I5"/>
    </sheetView>
  </sheetViews>
  <sheetFormatPr defaultRowHeight="15"/>
  <cols>
    <col min="3" max="3" width="39" customWidth="1"/>
  </cols>
  <sheetData>
    <row r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>
      <c r="A2" s="90" t="s">
        <v>40</v>
      </c>
      <c r="B2" s="90"/>
      <c r="C2" s="90"/>
      <c r="D2" s="90"/>
      <c r="E2" s="90"/>
      <c r="F2" s="90"/>
      <c r="G2" s="90"/>
      <c r="H2" s="90"/>
      <c r="I2" s="90"/>
    </row>
    <row r="3" spans="1:9" ht="15" customHeight="1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9" ht="46.5" customHeight="1">
      <c r="A4" s="94" t="s">
        <v>9</v>
      </c>
      <c r="B4" s="91"/>
      <c r="C4" s="91"/>
      <c r="D4" s="92"/>
      <c r="E4" s="93"/>
      <c r="F4" s="92"/>
      <c r="G4" s="92"/>
      <c r="H4" s="92"/>
      <c r="I4" s="92"/>
    </row>
    <row r="5" spans="1:9" ht="41.25" customHeight="1">
      <c r="A5" s="95" t="s">
        <v>10</v>
      </c>
      <c r="B5" s="96"/>
      <c r="C5" s="9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</row>
    <row r="6" spans="1:9" ht="56.25" customHeight="1">
      <c r="A6" s="2" t="s">
        <v>11</v>
      </c>
      <c r="B6" s="80" t="s">
        <v>12</v>
      </c>
      <c r="C6" s="81"/>
      <c r="D6" s="4">
        <v>171</v>
      </c>
      <c r="E6" s="4">
        <v>7</v>
      </c>
      <c r="F6" s="4">
        <v>164</v>
      </c>
      <c r="G6" s="4"/>
      <c r="H6" s="19"/>
      <c r="I6" s="19">
        <v>7</v>
      </c>
    </row>
    <row r="7" spans="1:9" ht="18">
      <c r="A7" s="2" t="s">
        <v>13</v>
      </c>
      <c r="B7" s="80" t="s">
        <v>14</v>
      </c>
      <c r="C7" s="81"/>
      <c r="D7" s="4">
        <v>77</v>
      </c>
      <c r="E7" s="4"/>
      <c r="F7" s="4">
        <v>77</v>
      </c>
      <c r="G7" s="4"/>
      <c r="H7" s="19"/>
      <c r="I7" s="19">
        <v>1</v>
      </c>
    </row>
    <row r="8" spans="1:9" ht="18">
      <c r="A8" s="2" t="s">
        <v>15</v>
      </c>
      <c r="B8" s="80" t="s">
        <v>16</v>
      </c>
      <c r="C8" s="81"/>
      <c r="D8" s="4">
        <v>26</v>
      </c>
      <c r="E8" s="4">
        <v>11</v>
      </c>
      <c r="F8" s="4">
        <v>15</v>
      </c>
      <c r="G8" s="4"/>
      <c r="H8" s="19"/>
      <c r="I8" s="19">
        <v>2</v>
      </c>
    </row>
    <row r="9" spans="1:9" ht="18">
      <c r="A9" s="5" t="s">
        <v>17</v>
      </c>
      <c r="B9" s="80" t="s">
        <v>18</v>
      </c>
      <c r="C9" s="81"/>
      <c r="D9" s="6">
        <v>153</v>
      </c>
      <c r="E9" s="4"/>
      <c r="F9" s="6">
        <v>149</v>
      </c>
      <c r="G9" s="6">
        <v>4</v>
      </c>
      <c r="H9" s="19"/>
      <c r="I9" s="19"/>
    </row>
    <row r="10" spans="1:9" ht="18">
      <c r="A10" s="5" t="s">
        <v>19</v>
      </c>
      <c r="B10" s="80" t="s">
        <v>20</v>
      </c>
      <c r="C10" s="81"/>
      <c r="D10" s="4"/>
      <c r="E10" s="4"/>
      <c r="F10" s="4"/>
      <c r="G10" s="4"/>
      <c r="H10" s="19"/>
      <c r="I10" s="19"/>
    </row>
    <row r="11" spans="1:9" ht="18">
      <c r="A11" s="5" t="s">
        <v>21</v>
      </c>
      <c r="B11" s="80" t="s">
        <v>22</v>
      </c>
      <c r="C11" s="81"/>
      <c r="D11" s="4">
        <v>30</v>
      </c>
      <c r="E11" s="4"/>
      <c r="F11" s="4">
        <v>30</v>
      </c>
      <c r="G11" s="4"/>
      <c r="H11" s="19"/>
      <c r="I11" s="19"/>
    </row>
    <row r="12" spans="1:9" ht="18">
      <c r="A12" s="5" t="s">
        <v>23</v>
      </c>
      <c r="B12" s="85" t="s">
        <v>24</v>
      </c>
      <c r="C12" s="86"/>
      <c r="D12" s="4">
        <v>131</v>
      </c>
      <c r="E12" s="4"/>
      <c r="F12" s="4">
        <v>131</v>
      </c>
      <c r="G12" s="4"/>
      <c r="H12" s="19"/>
      <c r="I12" s="19"/>
    </row>
    <row r="13" spans="1:9" ht="18">
      <c r="A13" s="5" t="s">
        <v>25</v>
      </c>
      <c r="B13" s="76" t="s">
        <v>26</v>
      </c>
      <c r="C13" s="77"/>
      <c r="D13" s="8">
        <v>12</v>
      </c>
      <c r="E13" s="8">
        <v>10</v>
      </c>
      <c r="F13" s="8">
        <v>1</v>
      </c>
      <c r="G13" s="8"/>
      <c r="H13" s="8">
        <v>1</v>
      </c>
      <c r="I13" s="8">
        <v>12</v>
      </c>
    </row>
    <row r="14" spans="1:9" ht="34.5" customHeight="1">
      <c r="A14" s="87" t="s">
        <v>27</v>
      </c>
      <c r="B14" s="88"/>
      <c r="C14" s="88"/>
      <c r="D14" s="25"/>
      <c r="E14" s="25"/>
      <c r="F14" s="25"/>
      <c r="G14" s="25"/>
      <c r="H14" s="25"/>
      <c r="I14" s="25"/>
    </row>
    <row r="15" spans="1:9" ht="18">
      <c r="A15" s="9" t="s">
        <v>28</v>
      </c>
      <c r="B15" s="76" t="s">
        <v>29</v>
      </c>
      <c r="C15" s="77"/>
      <c r="D15" s="4"/>
      <c r="E15" s="4"/>
      <c r="F15" s="4"/>
      <c r="G15" s="4"/>
      <c r="H15" s="19"/>
      <c r="I15" s="19"/>
    </row>
    <row r="16" spans="1:9" ht="18">
      <c r="A16" s="10" t="s">
        <v>30</v>
      </c>
      <c r="B16" s="76" t="s">
        <v>31</v>
      </c>
      <c r="C16" s="77"/>
      <c r="D16" s="4">
        <v>79</v>
      </c>
      <c r="E16" s="4">
        <v>6</v>
      </c>
      <c r="F16" s="4">
        <v>66</v>
      </c>
      <c r="G16" s="4">
        <v>7</v>
      </c>
      <c r="H16" s="4"/>
      <c r="I16" s="4">
        <v>4</v>
      </c>
    </row>
    <row r="17" spans="1:9" ht="18">
      <c r="A17" s="9" t="s">
        <v>32</v>
      </c>
      <c r="B17" s="78" t="s">
        <v>33</v>
      </c>
      <c r="C17" s="79"/>
      <c r="D17" s="4">
        <v>11</v>
      </c>
      <c r="E17" s="4"/>
      <c r="F17" s="4">
        <v>11</v>
      </c>
      <c r="G17" s="4"/>
      <c r="H17" s="19"/>
      <c r="I17" s="19">
        <v>1</v>
      </c>
    </row>
    <row r="18" spans="1:9" ht="18">
      <c r="A18" s="12" t="s">
        <v>34</v>
      </c>
      <c r="B18" s="80" t="s">
        <v>35</v>
      </c>
      <c r="C18" s="81"/>
      <c r="D18" s="8">
        <v>12</v>
      </c>
      <c r="E18" s="8"/>
      <c r="F18" s="8">
        <v>12</v>
      </c>
      <c r="G18" s="8"/>
      <c r="H18" s="23"/>
      <c r="I18" s="23"/>
    </row>
    <row r="19" spans="1:9" ht="18">
      <c r="A19" s="98" t="s">
        <v>36</v>
      </c>
      <c r="B19" s="99"/>
      <c r="C19" s="100"/>
      <c r="D19" s="24">
        <v>702</v>
      </c>
      <c r="E19" s="24">
        <v>34</v>
      </c>
      <c r="F19" s="24">
        <v>656</v>
      </c>
      <c r="G19" s="24">
        <v>11</v>
      </c>
      <c r="H19" s="19">
        <v>1</v>
      </c>
      <c r="I19" s="19">
        <v>27</v>
      </c>
    </row>
  </sheetData>
  <mergeCells count="25">
    <mergeCell ref="B9:C9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16:C16"/>
    <mergeCell ref="B17:C17"/>
    <mergeCell ref="B18:C18"/>
    <mergeCell ref="A19:C19"/>
    <mergeCell ref="B10:C10"/>
    <mergeCell ref="B11:C11"/>
    <mergeCell ref="B12:C12"/>
    <mergeCell ref="B13:C13"/>
    <mergeCell ref="A14:C14"/>
    <mergeCell ref="B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28" sqref="F28"/>
    </sheetView>
  </sheetViews>
  <sheetFormatPr defaultRowHeight="14.25"/>
  <cols>
    <col min="1" max="2" width="9.140625" style="16"/>
    <col min="3" max="3" width="32" style="16" customWidth="1"/>
    <col min="4" max="9" width="9.140625" style="26"/>
    <col min="10" max="16384" width="9.140625" style="16"/>
  </cols>
  <sheetData>
    <row r="1" spans="1:9">
      <c r="A1" s="101" t="s">
        <v>0</v>
      </c>
      <c r="B1" s="101"/>
      <c r="C1" s="101"/>
    </row>
    <row r="2" spans="1:9">
      <c r="A2" s="102" t="s">
        <v>41</v>
      </c>
      <c r="B2" s="102"/>
      <c r="C2" s="102"/>
    </row>
    <row r="3" spans="1:9">
      <c r="A3" s="103" t="s">
        <v>2</v>
      </c>
      <c r="B3" s="103"/>
      <c r="C3" s="103"/>
      <c r="D3" s="110" t="s">
        <v>3</v>
      </c>
      <c r="E3" s="113" t="s">
        <v>4</v>
      </c>
      <c r="F3" s="110" t="s">
        <v>5</v>
      </c>
      <c r="G3" s="110" t="s">
        <v>6</v>
      </c>
      <c r="H3" s="110" t="s">
        <v>7</v>
      </c>
      <c r="I3" s="110" t="s">
        <v>8</v>
      </c>
    </row>
    <row r="4" spans="1:9" ht="71.25" customHeight="1">
      <c r="A4" s="111" t="s">
        <v>39</v>
      </c>
      <c r="B4" s="112"/>
      <c r="C4" s="112"/>
      <c r="D4" s="110"/>
      <c r="E4" s="113"/>
      <c r="F4" s="110"/>
      <c r="G4" s="110"/>
      <c r="H4" s="110"/>
      <c r="I4" s="110"/>
    </row>
    <row r="5" spans="1:9" ht="45.75" customHeight="1">
      <c r="A5" s="107" t="s">
        <v>10</v>
      </c>
      <c r="B5" s="108"/>
      <c r="C5" s="109"/>
      <c r="D5" s="27">
        <v>1</v>
      </c>
      <c r="E5" s="27">
        <v>2</v>
      </c>
      <c r="F5" s="27">
        <v>3</v>
      </c>
      <c r="G5" s="27">
        <v>4</v>
      </c>
      <c r="H5" s="27">
        <v>5</v>
      </c>
      <c r="I5" s="27">
        <v>6</v>
      </c>
    </row>
    <row r="6" spans="1:9" ht="18">
      <c r="A6" s="17" t="s">
        <v>11</v>
      </c>
      <c r="B6" s="80" t="s">
        <v>12</v>
      </c>
      <c r="C6" s="81"/>
      <c r="D6" s="27">
        <v>316</v>
      </c>
      <c r="E6" s="27">
        <v>7</v>
      </c>
      <c r="F6" s="27">
        <v>308</v>
      </c>
      <c r="G6" s="27">
        <v>1</v>
      </c>
      <c r="H6" s="27">
        <v>0</v>
      </c>
      <c r="I6" s="27">
        <v>32</v>
      </c>
    </row>
    <row r="7" spans="1:9" ht="18">
      <c r="A7" s="17" t="s">
        <v>13</v>
      </c>
      <c r="B7" s="80" t="s">
        <v>14</v>
      </c>
      <c r="C7" s="81"/>
      <c r="D7" s="27">
        <v>118</v>
      </c>
      <c r="E7" s="27">
        <v>0</v>
      </c>
      <c r="F7" s="27">
        <v>117</v>
      </c>
      <c r="G7" s="27">
        <v>1</v>
      </c>
      <c r="H7" s="27">
        <v>0</v>
      </c>
      <c r="I7" s="27">
        <v>24</v>
      </c>
    </row>
    <row r="8" spans="1:9" ht="18">
      <c r="A8" s="17" t="s">
        <v>15</v>
      </c>
      <c r="B8" s="80" t="s">
        <v>16</v>
      </c>
      <c r="C8" s="81"/>
      <c r="D8" s="27">
        <v>49</v>
      </c>
      <c r="E8" s="27">
        <v>34</v>
      </c>
      <c r="F8" s="27">
        <v>13</v>
      </c>
      <c r="G8" s="27">
        <v>2</v>
      </c>
      <c r="H8" s="27">
        <v>0</v>
      </c>
      <c r="I8" s="27">
        <v>20</v>
      </c>
    </row>
    <row r="9" spans="1:9" ht="18">
      <c r="A9" s="5" t="s">
        <v>17</v>
      </c>
      <c r="B9" s="80" t="s">
        <v>18</v>
      </c>
      <c r="C9" s="81"/>
      <c r="D9" s="27">
        <v>555</v>
      </c>
      <c r="E9" s="27">
        <v>8</v>
      </c>
      <c r="F9" s="27">
        <v>547</v>
      </c>
      <c r="G9" s="27">
        <v>0</v>
      </c>
      <c r="H9" s="27">
        <v>0</v>
      </c>
      <c r="I9" s="27">
        <v>7</v>
      </c>
    </row>
    <row r="10" spans="1:9" ht="18">
      <c r="A10" s="5" t="s">
        <v>19</v>
      </c>
      <c r="B10" s="80" t="s">
        <v>20</v>
      </c>
      <c r="C10" s="81"/>
      <c r="D10" s="27">
        <v>95</v>
      </c>
      <c r="E10" s="27">
        <v>0</v>
      </c>
      <c r="F10" s="27">
        <v>95</v>
      </c>
      <c r="G10" s="27">
        <v>0</v>
      </c>
      <c r="H10" s="27">
        <v>0</v>
      </c>
      <c r="I10" s="27">
        <v>1</v>
      </c>
    </row>
    <row r="11" spans="1:9" ht="18">
      <c r="A11" s="5" t="s">
        <v>21</v>
      </c>
      <c r="B11" s="80" t="s">
        <v>22</v>
      </c>
      <c r="C11" s="81"/>
      <c r="D11" s="27">
        <v>53</v>
      </c>
      <c r="E11" s="27">
        <v>5</v>
      </c>
      <c r="F11" s="27">
        <v>48</v>
      </c>
      <c r="G11" s="27">
        <v>0</v>
      </c>
      <c r="H11" s="27">
        <v>0</v>
      </c>
      <c r="I11" s="27">
        <v>0</v>
      </c>
    </row>
    <row r="12" spans="1:9" ht="18">
      <c r="A12" s="5" t="s">
        <v>23</v>
      </c>
      <c r="B12" s="85" t="s">
        <v>24</v>
      </c>
      <c r="C12" s="86"/>
      <c r="D12" s="27">
        <v>130</v>
      </c>
      <c r="E12" s="27">
        <v>3</v>
      </c>
      <c r="F12" s="27">
        <v>127</v>
      </c>
      <c r="G12" s="27">
        <v>0</v>
      </c>
      <c r="H12" s="27">
        <v>0</v>
      </c>
      <c r="I12" s="27">
        <v>0</v>
      </c>
    </row>
    <row r="13" spans="1:9" ht="18">
      <c r="A13" s="5" t="s">
        <v>25</v>
      </c>
      <c r="B13" s="76" t="s">
        <v>26</v>
      </c>
      <c r="C13" s="77"/>
      <c r="D13" s="27">
        <v>19</v>
      </c>
      <c r="E13" s="27">
        <v>13</v>
      </c>
      <c r="F13" s="27">
        <v>2</v>
      </c>
      <c r="G13" s="27">
        <v>1</v>
      </c>
      <c r="H13" s="27">
        <v>3</v>
      </c>
      <c r="I13" s="27">
        <v>8</v>
      </c>
    </row>
    <row r="14" spans="1:9" ht="44.25" customHeight="1">
      <c r="A14" s="87" t="s">
        <v>27</v>
      </c>
      <c r="B14" s="88"/>
      <c r="C14" s="88"/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1:9" ht="18">
      <c r="A15" s="9" t="s">
        <v>28</v>
      </c>
      <c r="B15" s="76" t="s">
        <v>29</v>
      </c>
      <c r="C15" s="77"/>
      <c r="D15" s="27">
        <v>34</v>
      </c>
      <c r="E15" s="27">
        <v>2</v>
      </c>
      <c r="F15" s="27">
        <v>32</v>
      </c>
      <c r="G15" s="27">
        <v>0</v>
      </c>
      <c r="H15" s="27">
        <v>0</v>
      </c>
      <c r="I15" s="27">
        <v>1</v>
      </c>
    </row>
    <row r="16" spans="1:9" ht="18">
      <c r="A16" s="10" t="s">
        <v>30</v>
      </c>
      <c r="B16" s="76" t="s">
        <v>31</v>
      </c>
      <c r="C16" s="77"/>
      <c r="D16" s="27">
        <v>113</v>
      </c>
      <c r="E16" s="27">
        <v>12</v>
      </c>
      <c r="F16" s="27">
        <v>62</v>
      </c>
      <c r="G16" s="27">
        <v>34</v>
      </c>
      <c r="H16" s="27">
        <v>5</v>
      </c>
      <c r="I16" s="27">
        <v>1</v>
      </c>
    </row>
    <row r="17" spans="1:9" ht="18">
      <c r="A17" s="9" t="s">
        <v>32</v>
      </c>
      <c r="B17" s="78" t="s">
        <v>33</v>
      </c>
      <c r="C17" s="79"/>
      <c r="D17" s="27">
        <v>24</v>
      </c>
      <c r="E17" s="27">
        <v>2</v>
      </c>
      <c r="F17" s="27">
        <v>22</v>
      </c>
      <c r="G17" s="27">
        <v>0</v>
      </c>
      <c r="H17" s="27">
        <v>0</v>
      </c>
      <c r="I17" s="27">
        <v>2</v>
      </c>
    </row>
    <row r="18" spans="1:9" ht="18">
      <c r="A18" s="12" t="s">
        <v>34</v>
      </c>
      <c r="B18" s="80" t="s">
        <v>35</v>
      </c>
      <c r="C18" s="81"/>
      <c r="D18" s="27">
        <v>32</v>
      </c>
      <c r="E18" s="27">
        <v>7</v>
      </c>
      <c r="F18" s="27">
        <v>24</v>
      </c>
      <c r="G18" s="27">
        <v>1</v>
      </c>
      <c r="H18" s="27">
        <v>0</v>
      </c>
      <c r="I18" s="27">
        <v>1</v>
      </c>
    </row>
    <row r="19" spans="1:9" ht="18">
      <c r="A19" s="98" t="s">
        <v>36</v>
      </c>
      <c r="B19" s="99"/>
      <c r="C19" s="100"/>
      <c r="D19" s="28">
        <f t="shared" ref="D19:I19" si="0">SUM(D6:D18)</f>
        <v>1538</v>
      </c>
      <c r="E19" s="28">
        <f t="shared" si="0"/>
        <v>93</v>
      </c>
      <c r="F19" s="28">
        <f t="shared" si="0"/>
        <v>1397</v>
      </c>
      <c r="G19" s="28">
        <f t="shared" si="0"/>
        <v>40</v>
      </c>
      <c r="H19" s="28">
        <f t="shared" si="0"/>
        <v>8</v>
      </c>
      <c r="I19" s="28">
        <f t="shared" si="0"/>
        <v>97</v>
      </c>
    </row>
    <row r="20" spans="1:9" ht="15">
      <c r="A20" s="14"/>
      <c r="B20" s="14"/>
      <c r="C20" s="15"/>
    </row>
  </sheetData>
  <mergeCells count="25">
    <mergeCell ref="A1:C1"/>
    <mergeCell ref="A2:C2"/>
    <mergeCell ref="A3:C3"/>
    <mergeCell ref="D3:D4"/>
    <mergeCell ref="E3:E4"/>
    <mergeCell ref="B12:C12"/>
    <mergeCell ref="G3:G4"/>
    <mergeCell ref="H3:H4"/>
    <mergeCell ref="I3:I4"/>
    <mergeCell ref="A4:C4"/>
    <mergeCell ref="A5:C5"/>
    <mergeCell ref="B6:C6"/>
    <mergeCell ref="F3:F4"/>
    <mergeCell ref="B7:C7"/>
    <mergeCell ref="B8:C8"/>
    <mergeCell ref="B9:C9"/>
    <mergeCell ref="B10:C10"/>
    <mergeCell ref="B11:C11"/>
    <mergeCell ref="A19:C19"/>
    <mergeCell ref="B13:C13"/>
    <mergeCell ref="A14:C14"/>
    <mergeCell ref="B15:C15"/>
    <mergeCell ref="B16:C16"/>
    <mergeCell ref="B17:C17"/>
    <mergeCell ref="B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3" workbookViewId="0">
      <selection activeCell="D23" sqref="D23"/>
    </sheetView>
  </sheetViews>
  <sheetFormatPr defaultRowHeight="15"/>
  <cols>
    <col min="1" max="1" width="0.42578125" customWidth="1"/>
    <col min="2" max="2" width="14.42578125" customWidth="1"/>
    <col min="4" max="4" width="39.7109375" customWidth="1"/>
    <col min="5" max="5" width="10.7109375" customWidth="1"/>
    <col min="6" max="6" width="7.5703125" customWidth="1"/>
    <col min="7" max="7" width="7.7109375" customWidth="1"/>
    <col min="8" max="8" width="7.42578125" customWidth="1"/>
    <col min="9" max="9" width="6" customWidth="1"/>
    <col min="10" max="10" width="6.28515625" customWidth="1"/>
  </cols>
  <sheetData>
    <row r="1" spans="1:10">
      <c r="A1" s="29"/>
      <c r="B1" s="127" t="s">
        <v>42</v>
      </c>
      <c r="C1" s="127"/>
      <c r="D1" s="127"/>
      <c r="E1" s="127"/>
      <c r="F1" s="127"/>
      <c r="G1" s="127"/>
      <c r="H1" s="127"/>
      <c r="I1" s="127"/>
      <c r="J1" s="127"/>
    </row>
    <row r="2" spans="1:10">
      <c r="A2" s="29"/>
      <c r="B2" s="128" t="s">
        <v>43</v>
      </c>
      <c r="C2" s="128"/>
      <c r="D2" s="128"/>
      <c r="E2" s="128"/>
      <c r="F2" s="128"/>
      <c r="G2" s="128"/>
      <c r="H2" s="128"/>
      <c r="I2" s="128"/>
      <c r="J2" s="128"/>
    </row>
    <row r="3" spans="1:10">
      <c r="A3" s="29"/>
      <c r="B3" s="129" t="s">
        <v>2</v>
      </c>
      <c r="C3" s="129"/>
      <c r="D3" s="129"/>
      <c r="E3" s="130" t="s">
        <v>3</v>
      </c>
      <c r="F3" s="131" t="s">
        <v>4</v>
      </c>
      <c r="G3" s="130" t="s">
        <v>5</v>
      </c>
      <c r="H3" s="130" t="s">
        <v>6</v>
      </c>
      <c r="I3" s="130" t="s">
        <v>7</v>
      </c>
      <c r="J3" s="130" t="s">
        <v>8</v>
      </c>
    </row>
    <row r="4" spans="1:10" ht="66.75" customHeight="1">
      <c r="A4" s="29"/>
      <c r="B4" s="132" t="s">
        <v>39</v>
      </c>
      <c r="C4" s="129"/>
      <c r="D4" s="129"/>
      <c r="E4" s="130"/>
      <c r="F4" s="131"/>
      <c r="G4" s="130"/>
      <c r="H4" s="130"/>
      <c r="I4" s="130"/>
      <c r="J4" s="130"/>
    </row>
    <row r="5" spans="1:10" ht="43.5" customHeight="1">
      <c r="A5" s="29"/>
      <c r="B5" s="133" t="s">
        <v>10</v>
      </c>
      <c r="C5" s="134"/>
      <c r="D5" s="135"/>
      <c r="E5" s="30">
        <v>1</v>
      </c>
      <c r="F5" s="30">
        <v>2</v>
      </c>
      <c r="G5" s="30">
        <v>3</v>
      </c>
      <c r="H5" s="30">
        <v>4</v>
      </c>
      <c r="I5" s="30">
        <v>5</v>
      </c>
      <c r="J5" s="30">
        <v>6</v>
      </c>
    </row>
    <row r="6" spans="1:10" ht="34.5" customHeight="1">
      <c r="A6" s="29"/>
      <c r="B6" s="30" t="s">
        <v>11</v>
      </c>
      <c r="C6" s="116" t="s">
        <v>12</v>
      </c>
      <c r="D6" s="117"/>
      <c r="E6" s="31">
        <v>261</v>
      </c>
      <c r="F6" s="31">
        <v>7</v>
      </c>
      <c r="G6" s="31">
        <v>254</v>
      </c>
      <c r="H6" s="31"/>
      <c r="I6" s="32"/>
      <c r="J6" s="32">
        <v>4</v>
      </c>
    </row>
    <row r="7" spans="1:10" ht="32.25" customHeight="1">
      <c r="A7" s="29"/>
      <c r="B7" s="30" t="s">
        <v>13</v>
      </c>
      <c r="C7" s="116" t="s">
        <v>14</v>
      </c>
      <c r="D7" s="117"/>
      <c r="E7" s="31">
        <v>91</v>
      </c>
      <c r="F7" s="31"/>
      <c r="G7" s="31">
        <v>91</v>
      </c>
      <c r="H7" s="31"/>
      <c r="I7" s="32"/>
      <c r="J7" s="32">
        <v>5</v>
      </c>
    </row>
    <row r="8" spans="1:10" ht="40.5" customHeight="1">
      <c r="A8" s="29"/>
      <c r="B8" s="30" t="s">
        <v>15</v>
      </c>
      <c r="C8" s="116" t="s">
        <v>16</v>
      </c>
      <c r="D8" s="117"/>
      <c r="E8" s="31">
        <v>43</v>
      </c>
      <c r="F8" s="31">
        <v>26</v>
      </c>
      <c r="G8" s="31">
        <v>16</v>
      </c>
      <c r="H8" s="31">
        <v>1</v>
      </c>
      <c r="I8" s="32"/>
      <c r="J8" s="32">
        <v>5</v>
      </c>
    </row>
    <row r="9" spans="1:10" ht="33" customHeight="1">
      <c r="A9" s="29"/>
      <c r="B9" s="33" t="s">
        <v>17</v>
      </c>
      <c r="C9" s="116" t="s">
        <v>18</v>
      </c>
      <c r="D9" s="117"/>
      <c r="E9" s="31">
        <v>385</v>
      </c>
      <c r="F9" s="31">
        <v>4</v>
      </c>
      <c r="G9" s="34">
        <v>381</v>
      </c>
      <c r="H9" s="34"/>
      <c r="I9" s="32"/>
      <c r="J9" s="32"/>
    </row>
    <row r="10" spans="1:10" ht="51" customHeight="1">
      <c r="A10" s="29"/>
      <c r="B10" s="33" t="s">
        <v>19</v>
      </c>
      <c r="C10" s="116" t="s">
        <v>20</v>
      </c>
      <c r="D10" s="117"/>
      <c r="E10" s="31">
        <v>140</v>
      </c>
      <c r="F10" s="31">
        <v>1</v>
      </c>
      <c r="G10" s="31">
        <v>139</v>
      </c>
      <c r="H10" s="31"/>
      <c r="I10" s="32"/>
      <c r="J10" s="32"/>
    </row>
    <row r="11" spans="1:10" ht="51.75" customHeight="1">
      <c r="A11" s="29"/>
      <c r="B11" s="33" t="s">
        <v>21</v>
      </c>
      <c r="C11" s="116" t="s">
        <v>22</v>
      </c>
      <c r="D11" s="117"/>
      <c r="E11" s="31">
        <v>17</v>
      </c>
      <c r="F11" s="31"/>
      <c r="G11" s="31">
        <v>17</v>
      </c>
      <c r="H11" s="31"/>
      <c r="I11" s="32"/>
      <c r="J11" s="32"/>
    </row>
    <row r="12" spans="1:10" ht="57.75" customHeight="1">
      <c r="A12" s="29"/>
      <c r="B12" s="33" t="s">
        <v>23</v>
      </c>
      <c r="C12" s="121" t="s">
        <v>24</v>
      </c>
      <c r="D12" s="122"/>
      <c r="E12" s="31">
        <v>84</v>
      </c>
      <c r="F12" s="31">
        <v>1</v>
      </c>
      <c r="G12" s="31">
        <v>83</v>
      </c>
      <c r="H12" s="31"/>
      <c r="I12" s="32"/>
      <c r="J12" s="32"/>
    </row>
    <row r="13" spans="1:10" ht="73.5" customHeight="1">
      <c r="A13" s="29"/>
      <c r="B13" s="33" t="s">
        <v>25</v>
      </c>
      <c r="C13" s="123" t="s">
        <v>26</v>
      </c>
      <c r="D13" s="124"/>
      <c r="E13" s="31">
        <v>8</v>
      </c>
      <c r="F13" s="35">
        <v>5</v>
      </c>
      <c r="G13" s="35">
        <v>2</v>
      </c>
      <c r="H13" s="35"/>
      <c r="I13" s="36"/>
      <c r="J13" s="36">
        <v>2</v>
      </c>
    </row>
    <row r="14" spans="1:10" ht="42" customHeight="1">
      <c r="A14" s="29"/>
      <c r="B14" s="125" t="s">
        <v>27</v>
      </c>
      <c r="C14" s="126"/>
      <c r="D14" s="126"/>
      <c r="E14" s="31">
        <v>0</v>
      </c>
      <c r="F14" s="37"/>
      <c r="G14" s="37"/>
      <c r="H14" s="37"/>
      <c r="I14" s="37"/>
      <c r="J14" s="37"/>
    </row>
    <row r="15" spans="1:10" ht="36.75" customHeight="1">
      <c r="A15" s="29"/>
      <c r="B15" s="38" t="s">
        <v>28</v>
      </c>
      <c r="C15" s="123" t="s">
        <v>29</v>
      </c>
      <c r="D15" s="124"/>
      <c r="E15" s="31">
        <v>54</v>
      </c>
      <c r="F15" s="31">
        <v>4</v>
      </c>
      <c r="G15" s="31">
        <v>50</v>
      </c>
      <c r="H15" s="31"/>
      <c r="I15" s="32"/>
      <c r="J15" s="32">
        <v>2</v>
      </c>
    </row>
    <row r="16" spans="1:10" ht="43.5" customHeight="1">
      <c r="A16" s="29"/>
      <c r="B16" s="39" t="s">
        <v>30</v>
      </c>
      <c r="C16" s="123" t="s">
        <v>31</v>
      </c>
      <c r="D16" s="124"/>
      <c r="E16" s="31">
        <v>103</v>
      </c>
      <c r="F16" s="40">
        <v>13</v>
      </c>
      <c r="G16" s="40">
        <v>84</v>
      </c>
      <c r="H16" s="40">
        <v>5</v>
      </c>
      <c r="I16" s="40">
        <v>1</v>
      </c>
      <c r="J16" s="40"/>
    </row>
    <row r="17" spans="1:10" ht="44.25" customHeight="1">
      <c r="A17" s="29"/>
      <c r="B17" s="38" t="s">
        <v>32</v>
      </c>
      <c r="C17" s="114" t="s">
        <v>33</v>
      </c>
      <c r="D17" s="115"/>
      <c r="E17" s="31">
        <f>+F17+G17+H17+I17</f>
        <v>3</v>
      </c>
      <c r="F17" s="31"/>
      <c r="G17" s="31">
        <v>3</v>
      </c>
      <c r="H17" s="31"/>
      <c r="I17" s="32"/>
      <c r="J17" s="32"/>
    </row>
    <row r="18" spans="1:10" ht="30.75" customHeight="1">
      <c r="A18" s="29"/>
      <c r="B18" s="41" t="s">
        <v>34</v>
      </c>
      <c r="C18" s="116" t="s">
        <v>35</v>
      </c>
      <c r="D18" s="117"/>
      <c r="E18" s="31">
        <v>56</v>
      </c>
      <c r="F18" s="35">
        <v>5</v>
      </c>
      <c r="G18" s="35">
        <v>42</v>
      </c>
      <c r="H18" s="35">
        <v>6</v>
      </c>
      <c r="I18" s="36"/>
      <c r="J18" s="36">
        <v>1</v>
      </c>
    </row>
    <row r="19" spans="1:10" ht="35.25" customHeight="1">
      <c r="A19" s="29"/>
      <c r="B19" s="118" t="s">
        <v>36</v>
      </c>
      <c r="C19" s="119"/>
      <c r="D19" s="120"/>
      <c r="E19" s="42">
        <f>SUM(E6:E18)</f>
        <v>1245</v>
      </c>
      <c r="F19" s="42">
        <v>67</v>
      </c>
      <c r="G19" s="42">
        <v>1162</v>
      </c>
      <c r="H19" s="42">
        <v>11</v>
      </c>
      <c r="I19" s="32">
        <v>1</v>
      </c>
      <c r="J19" s="32">
        <v>20</v>
      </c>
    </row>
    <row r="20" spans="1:10">
      <c r="A20" s="29"/>
      <c r="B20" s="43"/>
      <c r="C20" s="43"/>
      <c r="D20" s="44"/>
      <c r="E20" s="29"/>
      <c r="F20" s="29"/>
      <c r="G20" s="29"/>
      <c r="H20" s="29"/>
      <c r="I20" s="29"/>
      <c r="J20" s="29"/>
    </row>
    <row r="21" spans="1:10">
      <c r="A21" s="29"/>
      <c r="B21" s="29"/>
      <c r="C21" s="29"/>
      <c r="D21" s="29" t="s">
        <v>44</v>
      </c>
      <c r="E21" s="29"/>
      <c r="F21" s="29"/>
      <c r="G21" s="29"/>
      <c r="H21" s="29"/>
      <c r="I21" s="29"/>
      <c r="J21" s="29"/>
    </row>
    <row r="22" spans="1:10">
      <c r="A22" s="29"/>
      <c r="B22" s="29"/>
      <c r="C22" s="29"/>
      <c r="D22" s="29" t="s">
        <v>45</v>
      </c>
      <c r="E22" s="29"/>
      <c r="F22" s="29"/>
      <c r="G22" s="29"/>
      <c r="H22" s="29"/>
      <c r="I22" s="29"/>
      <c r="J22" s="29"/>
    </row>
    <row r="23" spans="1:10">
      <c r="A23" s="29"/>
      <c r="B23" s="29"/>
      <c r="C23" s="29"/>
      <c r="D23" s="29" t="s">
        <v>46</v>
      </c>
      <c r="E23" s="29"/>
      <c r="F23" s="29"/>
      <c r="G23" s="29"/>
      <c r="H23" s="29"/>
      <c r="I23" s="29"/>
      <c r="J23" s="29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25">
    <mergeCell ref="C10:D10"/>
    <mergeCell ref="B1:J1"/>
    <mergeCell ref="B2:J2"/>
    <mergeCell ref="B3:D3"/>
    <mergeCell ref="E3:E4"/>
    <mergeCell ref="F3:F4"/>
    <mergeCell ref="G3:G4"/>
    <mergeCell ref="H3:H4"/>
    <mergeCell ref="I3:I4"/>
    <mergeCell ref="J3:J4"/>
    <mergeCell ref="B4:D4"/>
    <mergeCell ref="B5:D5"/>
    <mergeCell ref="C6:D6"/>
    <mergeCell ref="C7:D7"/>
    <mergeCell ref="C8:D8"/>
    <mergeCell ref="C9:D9"/>
    <mergeCell ref="C17:D17"/>
    <mergeCell ref="C18:D18"/>
    <mergeCell ref="B19:D19"/>
    <mergeCell ref="C11:D11"/>
    <mergeCell ref="C12:D12"/>
    <mergeCell ref="C13:D13"/>
    <mergeCell ref="B14:D14"/>
    <mergeCell ref="C15:D15"/>
    <mergeCell ref="C16:D16"/>
  </mergeCells>
  <pageMargins left="0.7" right="0.7" top="0.75" bottom="0.75" header="0.3" footer="0.3"/>
  <pageSetup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4" workbookViewId="0">
      <selection activeCell="M7" sqref="M7"/>
    </sheetView>
  </sheetViews>
  <sheetFormatPr defaultRowHeight="14.25"/>
  <cols>
    <col min="1" max="2" width="9.140625" style="16"/>
    <col min="3" max="3" width="35.42578125" style="16" customWidth="1"/>
    <col min="4" max="16384" width="9.140625" style="16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10">
      <c r="A2" s="102" t="s">
        <v>41</v>
      </c>
      <c r="B2" s="102"/>
      <c r="C2" s="102"/>
      <c r="D2" s="102"/>
      <c r="E2" s="102"/>
      <c r="F2" s="102"/>
      <c r="G2" s="102"/>
      <c r="H2" s="102"/>
      <c r="I2" s="102"/>
    </row>
    <row r="3" spans="1:10">
      <c r="A3" s="103" t="s">
        <v>2</v>
      </c>
      <c r="B3" s="103"/>
      <c r="C3" s="103"/>
      <c r="D3" s="104" t="s">
        <v>3</v>
      </c>
      <c r="E3" s="105" t="s">
        <v>4</v>
      </c>
      <c r="F3" s="104" t="s">
        <v>5</v>
      </c>
      <c r="G3" s="104" t="s">
        <v>6</v>
      </c>
      <c r="H3" s="104" t="s">
        <v>7</v>
      </c>
      <c r="I3" s="104" t="s">
        <v>8</v>
      </c>
    </row>
    <row r="4" spans="1:10" ht="63" customHeight="1">
      <c r="A4" s="106" t="s">
        <v>39</v>
      </c>
      <c r="B4" s="103"/>
      <c r="C4" s="103"/>
      <c r="D4" s="104"/>
      <c r="E4" s="105"/>
      <c r="F4" s="104"/>
      <c r="G4" s="104"/>
      <c r="H4" s="104"/>
      <c r="I4" s="104"/>
    </row>
    <row r="5" spans="1:10" ht="46.5" customHeight="1">
      <c r="A5" s="107" t="s">
        <v>10</v>
      </c>
      <c r="B5" s="108"/>
      <c r="C5" s="109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8"/>
    </row>
    <row r="6" spans="1:10" ht="60.75" customHeight="1">
      <c r="A6" s="17" t="s">
        <v>11</v>
      </c>
      <c r="B6" s="80" t="s">
        <v>12</v>
      </c>
      <c r="C6" s="81"/>
      <c r="D6" s="4">
        <f>SUM([1]Sheet1!D6+[1]Sheet2!D6+[1]Sheet3!D6+[1]Sheet4!D6+[1]Sheet5!D6)</f>
        <v>115</v>
      </c>
      <c r="E6" s="4">
        <f>SUM([1]Sheet1!E6+[1]Sheet2!E6+[1]Sheet3!E6+[1]Sheet4!E6+[1]Sheet5!E6)</f>
        <v>11</v>
      </c>
      <c r="F6" s="4">
        <f>SUM([1]Sheet1!F6+[1]Sheet2!F6+[1]Sheet3!F6+[1]Sheet4!F6+[1]Sheet5!F6)</f>
        <v>104</v>
      </c>
      <c r="G6" s="4">
        <f>SUM([1]Sheet1!G6+[1]Sheet2!G6+[1]Sheet3!G6+[1]Sheet4!G6+[1]Sheet5!G6)</f>
        <v>0</v>
      </c>
      <c r="H6" s="19">
        <f>SUM([1]Sheet1!H6+[1]Sheet2!H6+[1]Sheet3!H6+[1]Sheet4!H6+[1]Sheet5!H6)</f>
        <v>0</v>
      </c>
      <c r="I6" s="19">
        <f>SUM([1]Sheet1!I6+[1]Sheet2!I6+[1]Sheet3!I6+[1]Sheet4!I6+[1]Sheet5!I6)</f>
        <v>6</v>
      </c>
    </row>
    <row r="7" spans="1:10" ht="50.25" customHeight="1">
      <c r="A7" s="17" t="s">
        <v>13</v>
      </c>
      <c r="B7" s="80" t="s">
        <v>14</v>
      </c>
      <c r="C7" s="81"/>
      <c r="D7" s="4">
        <f>SUM([1]Sheet1!D7+[1]Sheet2!D7+[1]Sheet3!D7+[1]Sheet4!D7+[1]Sheet5!D7)</f>
        <v>53</v>
      </c>
      <c r="E7" s="4">
        <f>SUM([1]Sheet1!E7+[1]Sheet2!E7+[1]Sheet3!E7+[1]Sheet4!E7+[1]Sheet5!E7)</f>
        <v>1</v>
      </c>
      <c r="F7" s="4">
        <f>SUM([1]Sheet1!F7+[1]Sheet2!F7+[1]Sheet3!F7+[1]Sheet4!F7+[1]Sheet5!F7)</f>
        <v>52</v>
      </c>
      <c r="G7" s="4">
        <f>SUM([1]Sheet1!G7+[1]Sheet2!G7+[1]Sheet3!G7+[1]Sheet4!G7+[1]Sheet5!G7)</f>
        <v>0</v>
      </c>
      <c r="H7" s="19">
        <f>SUM([1]Sheet1!H7+[1]Sheet2!H7+[1]Sheet3!H7+[1]Sheet4!H7+[1]Sheet5!H7)</f>
        <v>0</v>
      </c>
      <c r="I7" s="19">
        <f>SUM([1]Sheet1!I7+[1]Sheet2!I7+[1]Sheet3!I7+[1]Sheet4!I7+[1]Sheet5!I7)</f>
        <v>4</v>
      </c>
    </row>
    <row r="8" spans="1:10" ht="44.25" customHeight="1">
      <c r="A8" s="17" t="s">
        <v>15</v>
      </c>
      <c r="B8" s="80" t="s">
        <v>16</v>
      </c>
      <c r="C8" s="81"/>
      <c r="D8" s="4">
        <f>SUM([1]Sheet1!D8+[1]Sheet2!D8+[1]Sheet3!D8+[1]Sheet4!D8+[1]Sheet5!D8)</f>
        <v>15</v>
      </c>
      <c r="E8" s="4">
        <f>SUM([1]Sheet1!E8+[1]Sheet2!E8+[1]Sheet3!E8+[1]Sheet4!E8+[1]Sheet5!E8)</f>
        <v>4</v>
      </c>
      <c r="F8" s="4">
        <f>SUM([1]Sheet1!F8+[1]Sheet2!F8+[1]Sheet3!F8+[1]Sheet4!F8+[1]Sheet5!F8)</f>
        <v>11</v>
      </c>
      <c r="G8" s="4">
        <f>SUM([1]Sheet1!G8+[1]Sheet2!G8+[1]Sheet3!G8+[1]Sheet4!G8+[1]Sheet5!G8)</f>
        <v>0</v>
      </c>
      <c r="H8" s="19">
        <f>SUM([1]Sheet1!H8+[1]Sheet2!H8+[1]Sheet3!H8+[1]Sheet4!H8+[1]Sheet5!H8)</f>
        <v>0</v>
      </c>
      <c r="I8" s="19">
        <f>SUM([1]Sheet1!I8+[1]Sheet2!I8+[1]Sheet3!I8+[1]Sheet4!I8+[1]Sheet5!I8)</f>
        <v>3</v>
      </c>
    </row>
    <row r="9" spans="1:10" ht="48" customHeight="1">
      <c r="A9" s="5" t="s">
        <v>17</v>
      </c>
      <c r="B9" s="80" t="s">
        <v>18</v>
      </c>
      <c r="C9" s="81"/>
      <c r="D9" s="4">
        <f>SUM([1]Sheet1!D9+[1]Sheet2!D9+[1]Sheet3!D9+[1]Sheet4!D9+[1]Sheet5!D9)</f>
        <v>92</v>
      </c>
      <c r="E9" s="4">
        <f>SUM([1]Sheet1!E9+[1]Sheet2!E9+[1]Sheet3!E9+[1]Sheet4!E9+[1]Sheet5!E9)</f>
        <v>1</v>
      </c>
      <c r="F9" s="4">
        <f>SUM([1]Sheet1!F9+[1]Sheet2!F9+[1]Sheet3!F9+[1]Sheet4!F9+[1]Sheet5!F9)</f>
        <v>92</v>
      </c>
      <c r="G9" s="4">
        <f>SUM([1]Sheet1!G9+[1]Sheet2!G9+[1]Sheet3!G9+[1]Sheet4!G9+[1]Sheet5!G9)</f>
        <v>0</v>
      </c>
      <c r="H9" s="19">
        <f>SUM([1]Sheet1!H9+[1]Sheet2!H9+[1]Sheet3!H9+[1]Sheet4!H9+[1]Sheet5!H9)</f>
        <v>0</v>
      </c>
      <c r="I9" s="19">
        <f>SUM([1]Sheet1!I9+[1]Sheet2!I9+[1]Sheet3!I9+[1]Sheet4!I9+[1]Sheet5!I9)</f>
        <v>0</v>
      </c>
    </row>
    <row r="10" spans="1:10" ht="47.25" customHeight="1">
      <c r="A10" s="5" t="s">
        <v>19</v>
      </c>
      <c r="B10" s="80" t="s">
        <v>20</v>
      </c>
      <c r="C10" s="81"/>
      <c r="D10" s="4">
        <f>SUM([1]Sheet1!D10+[1]Sheet2!D10+[1]Sheet3!D10+[1]Sheet4!D10+[1]Sheet5!D10)</f>
        <v>40</v>
      </c>
      <c r="E10" s="4">
        <f>SUM([1]Sheet1!E10+[1]Sheet2!E10+[1]Sheet3!E10+[1]Sheet4!E10+[1]Sheet5!E10)</f>
        <v>0</v>
      </c>
      <c r="F10" s="4">
        <f>SUM([1]Sheet1!F10+[1]Sheet2!F10+[1]Sheet3!F10+[1]Sheet4!F10+[1]Sheet5!F10)</f>
        <v>40</v>
      </c>
      <c r="G10" s="4">
        <f>SUM([1]Sheet1!G10+[1]Sheet2!G10+[1]Sheet3!G10+[1]Sheet4!G10+[1]Sheet5!G10)</f>
        <v>0</v>
      </c>
      <c r="H10" s="19">
        <f>SUM([1]Sheet1!H10+[1]Sheet2!H10+[1]Sheet3!H10+[1]Sheet4!H10+[1]Sheet5!H10)</f>
        <v>0</v>
      </c>
      <c r="I10" s="19">
        <f>SUM([1]Sheet1!I10+[1]Sheet2!I10+[1]Sheet3!I10+[1]Sheet4!I10+[1]Sheet5!I10)</f>
        <v>0</v>
      </c>
    </row>
    <row r="11" spans="1:10" ht="45.75" customHeight="1">
      <c r="A11" s="5" t="s">
        <v>21</v>
      </c>
      <c r="B11" s="80" t="s">
        <v>22</v>
      </c>
      <c r="C11" s="81"/>
      <c r="D11" s="4">
        <f>SUM([1]Sheet1!D11+[1]Sheet2!D11+[1]Sheet3!D11+[1]Sheet4!D11+[1]Sheet5!D11)</f>
        <v>29</v>
      </c>
      <c r="E11" s="4">
        <f>SUM([1]Sheet1!E11+[1]Sheet2!E11+[1]Sheet3!E11+[1]Sheet4!E11+[1]Sheet5!E11)</f>
        <v>0</v>
      </c>
      <c r="F11" s="4">
        <f>SUM([1]Sheet1!F11+[1]Sheet2!F11+[1]Sheet3!F11+[1]Sheet4!F11+[1]Sheet5!F11)</f>
        <v>29</v>
      </c>
      <c r="G11" s="4">
        <f>SUM([1]Sheet1!G11+[1]Sheet2!G11+[1]Sheet3!G11+[1]Sheet4!G11+[1]Sheet5!G11)</f>
        <v>0</v>
      </c>
      <c r="H11" s="19">
        <f>SUM([1]Sheet1!H11+[1]Sheet2!H11+[1]Sheet3!H11+[1]Sheet4!H11+[1]Sheet5!H11)</f>
        <v>0</v>
      </c>
      <c r="I11" s="19">
        <f>SUM([1]Sheet1!I11+[1]Sheet2!I11+[1]Sheet3!I11+[1]Sheet4!I11+[1]Sheet5!I11)</f>
        <v>0</v>
      </c>
    </row>
    <row r="12" spans="1:10" ht="54.75" customHeight="1">
      <c r="A12" s="5" t="s">
        <v>23</v>
      </c>
      <c r="B12" s="85" t="s">
        <v>24</v>
      </c>
      <c r="C12" s="86"/>
      <c r="D12" s="4">
        <f>SUM([1]Sheet1!D12+[1]Sheet2!D12+[1]Sheet3!D12+[1]Sheet4!D12+[1]Sheet5!D12)</f>
        <v>33</v>
      </c>
      <c r="E12" s="4">
        <f>SUM([1]Sheet1!E12+[1]Sheet2!E12+[1]Sheet3!E12+[1]Sheet4!E12+[1]Sheet5!E12)</f>
        <v>2</v>
      </c>
      <c r="F12" s="4">
        <f>SUM([1]Sheet1!F12+[1]Sheet2!F12+[1]Sheet3!F12+[1]Sheet4!F12+[1]Sheet5!F12)</f>
        <v>31</v>
      </c>
      <c r="G12" s="4">
        <f>SUM([1]Sheet1!G12+[1]Sheet2!G12+[1]Sheet3!G12+[1]Sheet4!G12+[1]Sheet5!G12)</f>
        <v>0</v>
      </c>
      <c r="H12" s="19">
        <f>SUM([1]Sheet1!H12+[1]Sheet2!H12+[1]Sheet3!H12+[1]Sheet4!H12+[1]Sheet5!H12)</f>
        <v>0</v>
      </c>
      <c r="I12" s="19">
        <f>SUM([1]Sheet1!I12+[1]Sheet2!I12+[1]Sheet3!I12+[1]Sheet4!I12+[1]Sheet5!I12)</f>
        <v>0</v>
      </c>
    </row>
    <row r="13" spans="1:10" ht="39" customHeight="1">
      <c r="A13" s="5" t="s">
        <v>25</v>
      </c>
      <c r="B13" s="76" t="s">
        <v>47</v>
      </c>
      <c r="C13" s="77"/>
      <c r="D13" s="4">
        <f>SUM([1]Sheet1!D13+[1]Sheet2!D13+[1]Sheet3!D13+[1]Sheet4!D13+[1]Sheet5!D13)</f>
        <v>2</v>
      </c>
      <c r="E13" s="4">
        <f>SUM([1]Sheet1!E13+[1]Sheet2!E13+[1]Sheet3!E13+[1]Sheet4!E13+[1]Sheet5!E13)</f>
        <v>1</v>
      </c>
      <c r="F13" s="4">
        <f>SUM([1]Sheet1!F13+[1]Sheet2!F13+[1]Sheet3!F13+[1]Sheet4!F13+[1]Sheet5!F13)</f>
        <v>1</v>
      </c>
      <c r="G13" s="4">
        <f>SUM([1]Sheet1!G13+[1]Sheet2!G13+[1]Sheet3!G13+[1]Sheet4!G13+[1]Sheet5!G13)</f>
        <v>0</v>
      </c>
      <c r="H13" s="19">
        <f>SUM([1]Sheet1!H13+[1]Sheet2!H13+[1]Sheet3!H13+[1]Sheet4!H13+[1]Sheet5!H13)</f>
        <v>0</v>
      </c>
      <c r="I13" s="19">
        <f>SUM([1]Sheet1!I13+[1]Sheet2!I13+[1]Sheet3!I13+[1]Sheet4!I13+[1]Sheet5!I13)</f>
        <v>1</v>
      </c>
    </row>
    <row r="14" spans="1:10" ht="18">
      <c r="A14" s="87" t="s">
        <v>27</v>
      </c>
      <c r="B14" s="88"/>
      <c r="C14" s="88"/>
      <c r="D14" s="4">
        <f>SUM([1]Sheet1!D14+[1]Sheet2!D14+[1]Sheet3!D14+[1]Sheet4!D14+[1]Sheet5!D14)</f>
        <v>0</v>
      </c>
      <c r="E14" s="4">
        <f>SUM([1]Sheet1!E14+[1]Sheet2!E14+[1]Sheet3!E14+[1]Sheet4!E14+[1]Sheet5!E14)</f>
        <v>0</v>
      </c>
      <c r="F14" s="4">
        <f>SUM([1]Sheet1!F14+[1]Sheet2!F14+[1]Sheet3!F14+[1]Sheet4!F14+[1]Sheet5!F14)</f>
        <v>0</v>
      </c>
      <c r="G14" s="4">
        <f>SUM([1]Sheet1!G14+[1]Sheet2!G14+[1]Sheet3!G14+[1]Sheet4!G14+[1]Sheet5!G14)</f>
        <v>0</v>
      </c>
      <c r="H14" s="19">
        <f>SUM([1]Sheet1!H14+[1]Sheet2!H14+[1]Sheet3!H14+[1]Sheet4!H14+[1]Sheet5!H14)</f>
        <v>0</v>
      </c>
      <c r="I14" s="19">
        <f>SUM([1]Sheet1!I14+[1]Sheet2!I14+[1]Sheet3!I14+[1]Sheet4!I14+[1]Sheet5!I14)</f>
        <v>0</v>
      </c>
    </row>
    <row r="15" spans="1:10" ht="39.75" customHeight="1">
      <c r="A15" s="9" t="s">
        <v>28</v>
      </c>
      <c r="B15" s="76" t="s">
        <v>29</v>
      </c>
      <c r="C15" s="77"/>
      <c r="D15" s="4">
        <f>SUM([1]Sheet1!D15+[1]Sheet2!D15+[1]Sheet3!D15+[1]Sheet4!D15+[1]Sheet5!D15)</f>
        <v>0</v>
      </c>
      <c r="E15" s="4">
        <f>SUM([1]Sheet1!E15+[1]Sheet2!E15+[1]Sheet3!E15+[1]Sheet4!E15+[1]Sheet5!E15)</f>
        <v>0</v>
      </c>
      <c r="F15" s="4">
        <f>SUM([1]Sheet1!F15+[1]Sheet2!F15+[1]Sheet3!F15+[1]Sheet4!F15+[1]Sheet5!F15)</f>
        <v>0</v>
      </c>
      <c r="G15" s="4">
        <f>SUM([1]Sheet1!G15+[1]Sheet2!G15+[1]Sheet3!G15+[1]Sheet4!G15+[1]Sheet5!G15)</f>
        <v>0</v>
      </c>
      <c r="H15" s="19">
        <f>SUM([1]Sheet1!H15+[1]Sheet2!H15+[1]Sheet3!H15+[1]Sheet4!H15+[1]Sheet5!H15)</f>
        <v>0</v>
      </c>
      <c r="I15" s="19">
        <f>SUM([1]Sheet1!I15+[1]Sheet2!I15+[1]Sheet3!I15+[1]Sheet4!I15+[1]Sheet5!I15)</f>
        <v>0</v>
      </c>
    </row>
    <row r="16" spans="1:10" ht="48" customHeight="1">
      <c r="A16" s="10" t="s">
        <v>30</v>
      </c>
      <c r="B16" s="76" t="s">
        <v>31</v>
      </c>
      <c r="C16" s="77"/>
      <c r="D16" s="4">
        <f>SUM([1]Sheet1!D16+[1]Sheet2!D16+[1]Sheet3!D16+[1]Sheet4!D16+[1]Sheet5!D16)</f>
        <v>36</v>
      </c>
      <c r="E16" s="4">
        <f>SUM([1]Sheet1!E16+[1]Sheet2!E16+[1]Sheet3!E16+[1]Sheet4!E16+[1]Sheet5!E16)</f>
        <v>7</v>
      </c>
      <c r="F16" s="4">
        <f>SUM([1]Sheet1!F16+[1]Sheet2!F16+[1]Sheet3!F16+[1]Sheet4!F16+[1]Sheet5!F16)</f>
        <v>27</v>
      </c>
      <c r="G16" s="4">
        <f>SUM([1]Sheet1!G16+[1]Sheet2!G16+[1]Sheet3!G16+[1]Sheet4!G16+[1]Sheet5!G16)</f>
        <v>0</v>
      </c>
      <c r="H16" s="19">
        <f>SUM([1]Sheet1!H16+[1]Sheet2!H16+[1]Sheet3!H16+[1]Sheet4!H16+[1]Sheet5!H16)</f>
        <v>2</v>
      </c>
      <c r="I16" s="19">
        <f>SUM([1]Sheet1!I16+[1]Sheet2!I16+[1]Sheet3!I16+[1]Sheet4!I16+[1]Sheet5!I16)</f>
        <v>0</v>
      </c>
    </row>
    <row r="17" spans="1:9" ht="41.25" customHeight="1">
      <c r="A17" s="9" t="s">
        <v>32</v>
      </c>
      <c r="B17" s="78" t="s">
        <v>33</v>
      </c>
      <c r="C17" s="79"/>
      <c r="D17" s="4">
        <f>SUM([1]Sheet1!D17+[1]Sheet2!D17+[1]Sheet3!D17+[1]Sheet4!D17+[1]Sheet5!D17)</f>
        <v>0</v>
      </c>
      <c r="E17" s="4">
        <f>SUM([1]Sheet1!E17+[1]Sheet2!E17+[1]Sheet3!E17+[1]Sheet4!E17+[1]Sheet5!E17)</f>
        <v>0</v>
      </c>
      <c r="F17" s="4">
        <f>SUM([1]Sheet1!F17+[1]Sheet2!F17+[1]Sheet3!F17+[1]Sheet4!F17+[1]Sheet5!F17)</f>
        <v>0</v>
      </c>
      <c r="G17" s="4">
        <f>SUM([1]Sheet1!G17+[1]Sheet2!G17+[1]Sheet3!G17+[1]Sheet4!G17+[1]Sheet5!G17)</f>
        <v>0</v>
      </c>
      <c r="H17" s="19">
        <f>SUM([1]Sheet1!H17+[1]Sheet2!H17+[1]Sheet3!H17+[1]Sheet4!H17+[1]Sheet5!H17)</f>
        <v>0</v>
      </c>
      <c r="I17" s="19">
        <f>SUM([1]Sheet1!I17+[1]Sheet2!I17+[1]Sheet3!I17+[1]Sheet4!I17+[1]Sheet5!I17)</f>
        <v>0</v>
      </c>
    </row>
    <row r="18" spans="1:9" ht="39.75" customHeight="1">
      <c r="A18" s="12" t="s">
        <v>34</v>
      </c>
      <c r="B18" s="80" t="s">
        <v>35</v>
      </c>
      <c r="C18" s="81"/>
      <c r="D18" s="4">
        <f>SUM([1]Sheet1!D18+[1]Sheet2!D18+[1]Sheet3!D18+[1]Sheet4!D18+[1]Sheet5!D18)</f>
        <v>82</v>
      </c>
      <c r="E18" s="4">
        <f>SUM([1]Sheet1!E18+[1]Sheet2!E18+[1]Sheet3!E18+[1]Sheet4!E18+[1]Sheet5!E18)</f>
        <v>4</v>
      </c>
      <c r="F18" s="4">
        <f>SUM([1]Sheet1!F18+[1]Sheet2!F18+[1]Sheet3!F18+[1]Sheet4!F18+[1]Sheet5!F18)</f>
        <v>78</v>
      </c>
      <c r="G18" s="4">
        <f>SUM([1]Sheet1!G18+[1]Sheet2!G18+[1]Sheet3!G18+[1]Sheet4!G18+[1]Sheet5!G18)</f>
        <v>0</v>
      </c>
      <c r="H18" s="19">
        <f>SUM([1]Sheet1!H18+[1]Sheet2!H18+[1]Sheet3!H18+[1]Sheet4!H18+[1]Sheet5!H18)</f>
        <v>0</v>
      </c>
      <c r="I18" s="19">
        <f>SUM([1]Sheet1!I18+[1]Sheet2!I18+[1]Sheet3!I18+[1]Sheet4!I18+[1]Sheet5!I18)</f>
        <v>0</v>
      </c>
    </row>
    <row r="19" spans="1:9" ht="32.25" customHeight="1">
      <c r="A19" s="98" t="s">
        <v>36</v>
      </c>
      <c r="B19" s="99"/>
      <c r="C19" s="100"/>
      <c r="D19" s="4">
        <f>SUM([1]Sheet1!D19+[1]Sheet2!D19+[1]Sheet3!D19+[1]Sheet4!D19+[1]Sheet5!D19)</f>
        <v>497</v>
      </c>
      <c r="E19" s="4">
        <f>SUM([1]Sheet1!E19+[1]Sheet2!E19+[1]Sheet3!E19+[1]Sheet4!E19+[1]Sheet5!E19)</f>
        <v>31</v>
      </c>
      <c r="F19" s="4">
        <f>SUM([1]Sheet1!F19+[1]Sheet2!F19+[1]Sheet3!F19+[1]Sheet4!F19+[1]Sheet5!F19)</f>
        <v>464</v>
      </c>
      <c r="G19" s="4">
        <f>SUM([1]Sheet1!G19+[1]Sheet2!G19+[1]Sheet3!G19+[1]Sheet4!G19+[1]Sheet5!G19)</f>
        <v>0</v>
      </c>
      <c r="H19" s="19">
        <f>SUM([1]Sheet1!H19+[1]Sheet2!H19+[1]Sheet3!H19+[1]Sheet4!H19+[1]Sheet5!H19)</f>
        <v>2</v>
      </c>
      <c r="I19" s="19">
        <f>SUM([1]Sheet1!I19+[1]Sheet2!I19+[1]Sheet3!I19+[1]Sheet4!I19+[1]Sheet5!I19)</f>
        <v>13</v>
      </c>
    </row>
    <row r="20" spans="1:9" ht="15">
      <c r="A20" s="14"/>
      <c r="B20" s="14"/>
      <c r="C20" s="15"/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5" sqref="D5:I5"/>
    </sheetView>
  </sheetViews>
  <sheetFormatPr defaultRowHeight="15"/>
  <cols>
    <col min="3" max="3" width="39.28515625" customWidth="1"/>
  </cols>
  <sheetData>
    <row r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>
      <c r="A2" s="102" t="s">
        <v>41</v>
      </c>
      <c r="B2" s="102"/>
      <c r="C2" s="102"/>
      <c r="D2" s="102"/>
      <c r="E2" s="102"/>
      <c r="F2" s="102"/>
      <c r="G2" s="102"/>
      <c r="H2" s="102"/>
      <c r="I2" s="102"/>
    </row>
    <row r="3" spans="1:9" ht="57" customHeight="1">
      <c r="A3" s="103" t="s">
        <v>2</v>
      </c>
      <c r="B3" s="103"/>
      <c r="C3" s="103"/>
      <c r="D3" s="104" t="s">
        <v>3</v>
      </c>
      <c r="E3" s="105" t="s">
        <v>4</v>
      </c>
      <c r="F3" s="104" t="s">
        <v>5</v>
      </c>
      <c r="G3" s="104" t="s">
        <v>6</v>
      </c>
      <c r="H3" s="104" t="s">
        <v>7</v>
      </c>
      <c r="I3" s="104" t="s">
        <v>8</v>
      </c>
    </row>
    <row r="4" spans="1:9" ht="72" customHeight="1">
      <c r="A4" s="106" t="s">
        <v>9</v>
      </c>
      <c r="B4" s="103"/>
      <c r="C4" s="103"/>
      <c r="D4" s="104"/>
      <c r="E4" s="105"/>
      <c r="F4" s="104"/>
      <c r="G4" s="104"/>
      <c r="H4" s="104"/>
      <c r="I4" s="104"/>
    </row>
    <row r="5" spans="1:9" ht="43.5" customHeight="1">
      <c r="A5" s="107" t="s">
        <v>10</v>
      </c>
      <c r="B5" s="108"/>
      <c r="C5" s="109"/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</row>
    <row r="6" spans="1:9" ht="18">
      <c r="A6" s="17" t="s">
        <v>11</v>
      </c>
      <c r="B6" s="80" t="s">
        <v>12</v>
      </c>
      <c r="C6" s="81"/>
      <c r="D6" s="4">
        <v>120</v>
      </c>
      <c r="E6" s="4">
        <v>5</v>
      </c>
      <c r="F6" s="4">
        <v>115</v>
      </c>
      <c r="G6" s="4">
        <v>0</v>
      </c>
      <c r="H6" s="4">
        <v>0</v>
      </c>
      <c r="I6" s="4">
        <v>10</v>
      </c>
    </row>
    <row r="7" spans="1:9" ht="18">
      <c r="A7" s="17" t="s">
        <v>13</v>
      </c>
      <c r="B7" s="80" t="s">
        <v>48</v>
      </c>
      <c r="C7" s="81"/>
      <c r="D7" s="4">
        <v>28</v>
      </c>
      <c r="E7" s="4">
        <v>1</v>
      </c>
      <c r="F7" s="4">
        <v>26</v>
      </c>
      <c r="G7" s="4">
        <v>1</v>
      </c>
      <c r="H7" s="4">
        <v>0</v>
      </c>
      <c r="I7" s="4">
        <v>1</v>
      </c>
    </row>
    <row r="8" spans="1:9" ht="18">
      <c r="A8" s="17" t="s">
        <v>15</v>
      </c>
      <c r="B8" s="80" t="s">
        <v>16</v>
      </c>
      <c r="C8" s="81"/>
      <c r="D8" s="4">
        <v>9</v>
      </c>
      <c r="E8" s="4">
        <v>2</v>
      </c>
      <c r="F8" s="4">
        <v>7</v>
      </c>
      <c r="G8" s="4">
        <v>0</v>
      </c>
      <c r="H8" s="4">
        <v>0</v>
      </c>
      <c r="I8" s="4">
        <v>4</v>
      </c>
    </row>
    <row r="9" spans="1:9" ht="18">
      <c r="A9" s="5" t="s">
        <v>17</v>
      </c>
      <c r="B9" s="80" t="s">
        <v>18</v>
      </c>
      <c r="C9" s="81"/>
      <c r="D9" s="6">
        <v>233</v>
      </c>
      <c r="E9" s="4">
        <v>3</v>
      </c>
      <c r="F9" s="6">
        <v>226</v>
      </c>
      <c r="G9" s="4">
        <v>4</v>
      </c>
      <c r="H9" s="4">
        <v>0</v>
      </c>
      <c r="I9" s="4">
        <v>2</v>
      </c>
    </row>
    <row r="10" spans="1:9" ht="18">
      <c r="A10" s="5" t="s">
        <v>19</v>
      </c>
      <c r="B10" s="80" t="s">
        <v>20</v>
      </c>
      <c r="C10" s="81"/>
      <c r="D10" s="4">
        <v>40</v>
      </c>
      <c r="E10" s="4">
        <v>0</v>
      </c>
      <c r="F10" s="4">
        <v>40</v>
      </c>
      <c r="G10" s="4">
        <v>0</v>
      </c>
      <c r="H10" s="4">
        <v>0</v>
      </c>
      <c r="I10" s="4">
        <v>0</v>
      </c>
    </row>
    <row r="11" spans="1:9" ht="18">
      <c r="A11" s="5" t="s">
        <v>21</v>
      </c>
      <c r="B11" s="80" t="s">
        <v>22</v>
      </c>
      <c r="C11" s="81"/>
      <c r="D11" s="4">
        <v>25</v>
      </c>
      <c r="E11" s="4">
        <v>3</v>
      </c>
      <c r="F11" s="4">
        <v>22</v>
      </c>
      <c r="G11" s="4">
        <v>0</v>
      </c>
      <c r="H11" s="4">
        <v>0</v>
      </c>
      <c r="I11" s="4">
        <v>1</v>
      </c>
    </row>
    <row r="12" spans="1:9" ht="18">
      <c r="A12" s="5" t="s">
        <v>23</v>
      </c>
      <c r="B12" s="85" t="s">
        <v>24</v>
      </c>
      <c r="C12" s="86"/>
      <c r="D12" s="4">
        <v>189</v>
      </c>
      <c r="E12" s="4">
        <v>3</v>
      </c>
      <c r="F12" s="4">
        <v>186</v>
      </c>
      <c r="G12" s="4">
        <v>0</v>
      </c>
      <c r="H12" s="4">
        <v>0</v>
      </c>
      <c r="I12" s="4">
        <v>1</v>
      </c>
    </row>
    <row r="13" spans="1:9" ht="18">
      <c r="A13" s="5" t="s">
        <v>25</v>
      </c>
      <c r="B13" s="76" t="s">
        <v>26</v>
      </c>
      <c r="C13" s="77"/>
      <c r="D13" s="4">
        <v>7</v>
      </c>
      <c r="E13" s="4">
        <v>4</v>
      </c>
      <c r="F13" s="4">
        <v>3</v>
      </c>
      <c r="G13" s="4">
        <v>0</v>
      </c>
      <c r="H13" s="4">
        <v>0</v>
      </c>
      <c r="I13" s="4">
        <v>6</v>
      </c>
    </row>
    <row r="14" spans="1:9" ht="40.5" customHeight="1">
      <c r="A14" s="87" t="s">
        <v>27</v>
      </c>
      <c r="B14" s="88"/>
      <c r="C14" s="88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18">
      <c r="A15" s="9" t="s">
        <v>28</v>
      </c>
      <c r="B15" s="76" t="s">
        <v>29</v>
      </c>
      <c r="C15" s="77"/>
      <c r="D15" s="4">
        <v>153</v>
      </c>
      <c r="E15" s="4">
        <v>25</v>
      </c>
      <c r="F15" s="4">
        <v>126</v>
      </c>
      <c r="G15" s="4">
        <v>0</v>
      </c>
      <c r="H15" s="4">
        <v>2</v>
      </c>
      <c r="I15" s="4">
        <v>13</v>
      </c>
    </row>
    <row r="16" spans="1:9" ht="18">
      <c r="A16" s="10" t="s">
        <v>30</v>
      </c>
      <c r="B16" s="76" t="s">
        <v>31</v>
      </c>
      <c r="C16" s="77"/>
      <c r="D16" s="21">
        <v>120</v>
      </c>
      <c r="E16" s="21">
        <v>22</v>
      </c>
      <c r="F16" s="21">
        <v>94</v>
      </c>
      <c r="G16" s="4">
        <v>3</v>
      </c>
      <c r="H16" s="4">
        <v>1</v>
      </c>
      <c r="I16" s="4">
        <v>1</v>
      </c>
    </row>
    <row r="17" spans="1:9" ht="18">
      <c r="A17" s="9" t="s">
        <v>32</v>
      </c>
      <c r="B17" s="78" t="s">
        <v>33</v>
      </c>
      <c r="C17" s="79"/>
      <c r="D17" s="4">
        <v>51</v>
      </c>
      <c r="E17" s="4">
        <v>15</v>
      </c>
      <c r="F17" s="4">
        <v>34</v>
      </c>
      <c r="G17" s="4">
        <v>2</v>
      </c>
      <c r="H17" s="4">
        <v>0</v>
      </c>
      <c r="I17" s="4">
        <v>1</v>
      </c>
    </row>
    <row r="18" spans="1:9" ht="18">
      <c r="A18" s="12" t="s">
        <v>34</v>
      </c>
      <c r="B18" s="80" t="s">
        <v>35</v>
      </c>
      <c r="C18" s="81"/>
      <c r="D18" s="8">
        <v>53</v>
      </c>
      <c r="E18" s="8">
        <v>3</v>
      </c>
      <c r="F18" s="8">
        <v>46</v>
      </c>
      <c r="G18" s="4">
        <v>1</v>
      </c>
      <c r="H18" s="4">
        <v>3</v>
      </c>
      <c r="I18" s="4">
        <v>6</v>
      </c>
    </row>
    <row r="19" spans="1:9" ht="18">
      <c r="A19" s="98" t="s">
        <v>36</v>
      </c>
      <c r="B19" s="99"/>
      <c r="C19" s="100"/>
      <c r="D19" s="24">
        <v>1028</v>
      </c>
      <c r="E19" s="24">
        <v>86</v>
      </c>
      <c r="F19" s="24">
        <v>918</v>
      </c>
      <c r="G19" s="24">
        <v>11</v>
      </c>
      <c r="H19" s="4">
        <v>6</v>
      </c>
      <c r="I19" s="4">
        <v>46</v>
      </c>
    </row>
  </sheetData>
  <mergeCells count="25">
    <mergeCell ref="B9:C9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16:C16"/>
    <mergeCell ref="B17:C17"/>
    <mergeCell ref="B18:C18"/>
    <mergeCell ref="A19:C19"/>
    <mergeCell ref="B10:C10"/>
    <mergeCell ref="B11:C11"/>
    <mergeCell ref="B12:C12"/>
    <mergeCell ref="B13:C13"/>
    <mergeCell ref="A14:C14"/>
    <mergeCell ref="B15:C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21" sqref="K21"/>
    </sheetView>
  </sheetViews>
  <sheetFormatPr defaultRowHeight="14.25"/>
  <cols>
    <col min="1" max="2" width="9.140625" style="1"/>
    <col min="3" max="3" width="41.5703125" style="1" customWidth="1"/>
    <col min="4" max="16384" width="9.140625" style="1"/>
  </cols>
  <sheetData>
    <row r="1" spans="1:10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0">
      <c r="A2" s="90" t="s">
        <v>49</v>
      </c>
      <c r="B2" s="90"/>
      <c r="C2" s="90"/>
      <c r="D2" s="90"/>
      <c r="E2" s="90"/>
      <c r="F2" s="90"/>
      <c r="G2" s="90"/>
      <c r="H2" s="90"/>
      <c r="I2" s="90"/>
    </row>
    <row r="3" spans="1:10" ht="42" customHeight="1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10" ht="41.25" customHeight="1">
      <c r="A4" s="94" t="s">
        <v>39</v>
      </c>
      <c r="B4" s="91"/>
      <c r="C4" s="91"/>
      <c r="D4" s="92"/>
      <c r="E4" s="93"/>
      <c r="F4" s="92"/>
      <c r="G4" s="92"/>
      <c r="H4" s="92"/>
      <c r="I4" s="92"/>
    </row>
    <row r="5" spans="1:10" ht="54" customHeight="1">
      <c r="A5" s="95" t="s">
        <v>10</v>
      </c>
      <c r="B5" s="96"/>
      <c r="C5" s="97"/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3"/>
    </row>
    <row r="6" spans="1:10" ht="18">
      <c r="A6" s="2" t="s">
        <v>11</v>
      </c>
      <c r="B6" s="80" t="s">
        <v>12</v>
      </c>
      <c r="C6" s="81"/>
      <c r="D6" s="4">
        <v>682</v>
      </c>
      <c r="E6" s="4">
        <v>85</v>
      </c>
      <c r="F6" s="4">
        <v>586</v>
      </c>
      <c r="G6" s="4">
        <v>11</v>
      </c>
      <c r="H6" s="19"/>
      <c r="I6" s="19">
        <v>110</v>
      </c>
    </row>
    <row r="7" spans="1:10" ht="18">
      <c r="A7" s="2" t="s">
        <v>13</v>
      </c>
      <c r="B7" s="80" t="s">
        <v>14</v>
      </c>
      <c r="C7" s="81"/>
      <c r="D7" s="4">
        <v>402</v>
      </c>
      <c r="E7" s="4">
        <v>19</v>
      </c>
      <c r="F7" s="4">
        <v>350</v>
      </c>
      <c r="G7" s="4">
        <v>13</v>
      </c>
      <c r="H7" s="19">
        <v>20</v>
      </c>
      <c r="I7" s="19">
        <v>90</v>
      </c>
    </row>
    <row r="8" spans="1:10" ht="18">
      <c r="A8" s="2" t="s">
        <v>15</v>
      </c>
      <c r="B8" s="80" t="s">
        <v>16</v>
      </c>
      <c r="C8" s="81"/>
      <c r="D8" s="4">
        <v>214</v>
      </c>
      <c r="E8" s="4">
        <v>156</v>
      </c>
      <c r="F8" s="4">
        <v>40</v>
      </c>
      <c r="G8" s="4">
        <v>6</v>
      </c>
      <c r="H8" s="19">
        <v>12</v>
      </c>
      <c r="I8" s="19">
        <v>114</v>
      </c>
    </row>
    <row r="9" spans="1:10" ht="18">
      <c r="A9" s="5" t="s">
        <v>17</v>
      </c>
      <c r="B9" s="80" t="s">
        <v>18</v>
      </c>
      <c r="C9" s="81"/>
      <c r="D9" s="6">
        <v>1017</v>
      </c>
      <c r="E9" s="4">
        <v>6</v>
      </c>
      <c r="F9" s="6">
        <v>989</v>
      </c>
      <c r="G9" s="6">
        <v>22</v>
      </c>
      <c r="H9" s="19"/>
      <c r="I9" s="19">
        <v>4</v>
      </c>
    </row>
    <row r="10" spans="1:10" ht="18">
      <c r="A10" s="5" t="s">
        <v>19</v>
      </c>
      <c r="B10" s="80" t="s">
        <v>50</v>
      </c>
      <c r="C10" s="81"/>
      <c r="D10" s="4">
        <v>49</v>
      </c>
      <c r="E10" s="4"/>
      <c r="F10" s="4">
        <v>48</v>
      </c>
      <c r="G10" s="4">
        <v>1</v>
      </c>
      <c r="H10" s="19"/>
      <c r="I10" s="19"/>
    </row>
    <row r="11" spans="1:10" ht="18">
      <c r="A11" s="5" t="s">
        <v>21</v>
      </c>
      <c r="B11" s="80" t="s">
        <v>22</v>
      </c>
      <c r="C11" s="81"/>
      <c r="D11" s="4">
        <v>45</v>
      </c>
      <c r="E11" s="4"/>
      <c r="F11" s="4">
        <v>45</v>
      </c>
      <c r="G11" s="4"/>
      <c r="H11" s="19"/>
      <c r="I11" s="19"/>
    </row>
    <row r="12" spans="1:10" ht="18">
      <c r="A12" s="5" t="s">
        <v>23</v>
      </c>
      <c r="B12" s="85" t="s">
        <v>24</v>
      </c>
      <c r="C12" s="86"/>
      <c r="D12" s="4">
        <v>783</v>
      </c>
      <c r="E12" s="4">
        <v>2</v>
      </c>
      <c r="F12" s="4">
        <v>776</v>
      </c>
      <c r="G12" s="4">
        <v>5</v>
      </c>
      <c r="H12" s="19"/>
      <c r="I12" s="19"/>
    </row>
    <row r="13" spans="1:10" ht="18">
      <c r="A13" s="5" t="s">
        <v>25</v>
      </c>
      <c r="B13" s="76" t="s">
        <v>26</v>
      </c>
      <c r="C13" s="77"/>
      <c r="D13" s="8">
        <v>109</v>
      </c>
      <c r="E13" s="8">
        <v>70</v>
      </c>
      <c r="F13" s="8">
        <v>12</v>
      </c>
      <c r="G13" s="8">
        <v>6</v>
      </c>
      <c r="H13" s="23">
        <v>21</v>
      </c>
      <c r="I13" s="23">
        <v>57</v>
      </c>
    </row>
    <row r="14" spans="1:10" ht="36" customHeight="1">
      <c r="A14" s="87" t="s">
        <v>27</v>
      </c>
      <c r="B14" s="88"/>
      <c r="C14" s="88"/>
      <c r="D14" s="2"/>
      <c r="E14" s="2"/>
      <c r="F14" s="2"/>
      <c r="G14" s="2"/>
      <c r="H14" s="2"/>
      <c r="I14" s="2"/>
    </row>
    <row r="15" spans="1:10" ht="18">
      <c r="A15" s="9" t="s">
        <v>28</v>
      </c>
      <c r="B15" s="76" t="s">
        <v>29</v>
      </c>
      <c r="C15" s="77"/>
      <c r="D15" s="4">
        <v>28</v>
      </c>
      <c r="E15" s="4">
        <v>10</v>
      </c>
      <c r="F15" s="4">
        <v>14</v>
      </c>
      <c r="G15" s="4"/>
      <c r="H15" s="19">
        <v>4</v>
      </c>
      <c r="I15" s="19">
        <v>8</v>
      </c>
    </row>
    <row r="16" spans="1:10">
      <c r="A16" s="10" t="s">
        <v>30</v>
      </c>
      <c r="B16" s="76" t="s">
        <v>31</v>
      </c>
      <c r="C16" s="77"/>
      <c r="D16" s="45">
        <v>72</v>
      </c>
      <c r="E16" s="45">
        <v>17</v>
      </c>
      <c r="F16" s="45">
        <v>44</v>
      </c>
      <c r="G16" s="45">
        <v>3</v>
      </c>
      <c r="H16" s="45">
        <v>8</v>
      </c>
      <c r="I16" s="45">
        <v>2</v>
      </c>
    </row>
    <row r="17" spans="1:9" ht="18">
      <c r="A17" s="9" t="s">
        <v>32</v>
      </c>
      <c r="B17" s="78" t="s">
        <v>33</v>
      </c>
      <c r="C17" s="79"/>
      <c r="D17" s="4">
        <v>114</v>
      </c>
      <c r="E17" s="4">
        <v>1</v>
      </c>
      <c r="F17" s="4">
        <v>113</v>
      </c>
      <c r="G17" s="4"/>
      <c r="H17" s="19"/>
      <c r="I17" s="19">
        <v>1</v>
      </c>
    </row>
    <row r="18" spans="1:9" ht="18">
      <c r="A18" s="12" t="s">
        <v>34</v>
      </c>
      <c r="B18" s="80" t="s">
        <v>35</v>
      </c>
      <c r="C18" s="81"/>
      <c r="D18" s="8">
        <v>35</v>
      </c>
      <c r="E18" s="8">
        <v>3</v>
      </c>
      <c r="F18" s="8">
        <v>26</v>
      </c>
      <c r="G18" s="8"/>
      <c r="H18" s="23">
        <v>6</v>
      </c>
      <c r="I18" s="23">
        <v>2</v>
      </c>
    </row>
    <row r="19" spans="1:9" ht="18">
      <c r="A19" s="98" t="s">
        <v>36</v>
      </c>
      <c r="B19" s="99"/>
      <c r="C19" s="100"/>
      <c r="D19" s="24">
        <f t="shared" ref="D19:I19" si="0">SUM(D6:D18)</f>
        <v>3550</v>
      </c>
      <c r="E19" s="24">
        <f t="shared" si="0"/>
        <v>369</v>
      </c>
      <c r="F19" s="24">
        <f t="shared" si="0"/>
        <v>3043</v>
      </c>
      <c r="G19" s="24">
        <f t="shared" si="0"/>
        <v>67</v>
      </c>
      <c r="H19" s="19">
        <f t="shared" si="0"/>
        <v>71</v>
      </c>
      <c r="I19" s="19">
        <f t="shared" si="0"/>
        <v>388</v>
      </c>
    </row>
    <row r="20" spans="1:9" ht="15">
      <c r="A20" s="14"/>
      <c r="B20" s="14"/>
      <c r="C20" s="15"/>
    </row>
  </sheetData>
  <mergeCells count="25">
    <mergeCell ref="B10:C10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9:C9"/>
    <mergeCell ref="B17:C17"/>
    <mergeCell ref="B18:C18"/>
    <mergeCell ref="A19:C19"/>
    <mergeCell ref="B11:C11"/>
    <mergeCell ref="B12:C12"/>
    <mergeCell ref="B13:C13"/>
    <mergeCell ref="A14:C14"/>
    <mergeCell ref="B15:C15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5" sqref="D5:I5"/>
    </sheetView>
  </sheetViews>
  <sheetFormatPr defaultRowHeight="15"/>
  <cols>
    <col min="3" max="3" width="32.28515625" customWidth="1"/>
  </cols>
  <sheetData>
    <row r="1" spans="1:9">
      <c r="A1" s="89" t="s">
        <v>51</v>
      </c>
      <c r="B1" s="89"/>
      <c r="C1" s="89"/>
      <c r="D1" s="89"/>
      <c r="E1" s="89"/>
      <c r="F1" s="89"/>
      <c r="G1" s="89"/>
      <c r="H1" s="89"/>
      <c r="I1" s="89"/>
    </row>
    <row r="2" spans="1:9">
      <c r="A2" s="90" t="s">
        <v>52</v>
      </c>
      <c r="B2" s="90"/>
      <c r="C2" s="90"/>
      <c r="D2" s="90"/>
      <c r="E2" s="90"/>
      <c r="F2" s="90"/>
      <c r="G2" s="90"/>
      <c r="H2" s="90"/>
      <c r="I2" s="90"/>
    </row>
    <row r="3" spans="1:9" ht="15" customHeight="1">
      <c r="A3" s="91" t="s">
        <v>2</v>
      </c>
      <c r="B3" s="91"/>
      <c r="C3" s="91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2" t="s">
        <v>8</v>
      </c>
    </row>
    <row r="4" spans="1:9" ht="80.25" customHeight="1">
      <c r="A4" s="94" t="s">
        <v>9</v>
      </c>
      <c r="B4" s="91"/>
      <c r="C4" s="91"/>
      <c r="D4" s="92"/>
      <c r="E4" s="93"/>
      <c r="F4" s="92"/>
      <c r="G4" s="92"/>
      <c r="H4" s="92"/>
      <c r="I4" s="92"/>
    </row>
    <row r="5" spans="1:9" ht="33" customHeight="1">
      <c r="A5" s="95" t="s">
        <v>10</v>
      </c>
      <c r="B5" s="96"/>
      <c r="C5" s="97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</row>
    <row r="6" spans="1:9" ht="18">
      <c r="A6" s="2" t="s">
        <v>11</v>
      </c>
      <c r="B6" s="80" t="s">
        <v>12</v>
      </c>
      <c r="C6" s="81"/>
      <c r="D6" s="4">
        <v>301</v>
      </c>
      <c r="E6" s="4">
        <v>15</v>
      </c>
      <c r="F6" s="4">
        <v>284</v>
      </c>
      <c r="G6" s="4">
        <v>2</v>
      </c>
      <c r="H6" s="19"/>
      <c r="I6" s="19">
        <v>31</v>
      </c>
    </row>
    <row r="7" spans="1:9" ht="18">
      <c r="A7" s="2" t="s">
        <v>13</v>
      </c>
      <c r="B7" s="80" t="s">
        <v>14</v>
      </c>
      <c r="C7" s="81"/>
      <c r="D7" s="4">
        <v>65</v>
      </c>
      <c r="E7" s="4"/>
      <c r="F7" s="4">
        <v>65</v>
      </c>
      <c r="G7" s="4"/>
      <c r="H7" s="19"/>
      <c r="I7" s="19"/>
    </row>
    <row r="8" spans="1:9" ht="18">
      <c r="A8" s="2" t="s">
        <v>15</v>
      </c>
      <c r="B8" s="80" t="s">
        <v>16</v>
      </c>
      <c r="C8" s="81"/>
      <c r="D8" s="4">
        <v>11</v>
      </c>
      <c r="E8" s="4">
        <v>5</v>
      </c>
      <c r="F8" s="4">
        <v>6</v>
      </c>
      <c r="G8" s="4"/>
      <c r="H8" s="19"/>
      <c r="I8" s="19"/>
    </row>
    <row r="9" spans="1:9" ht="18">
      <c r="A9" s="5" t="s">
        <v>17</v>
      </c>
      <c r="B9" s="80" t="s">
        <v>18</v>
      </c>
      <c r="C9" s="81"/>
      <c r="D9" s="6">
        <v>387</v>
      </c>
      <c r="E9" s="4"/>
      <c r="F9" s="6">
        <v>387</v>
      </c>
      <c r="G9" s="6"/>
      <c r="H9" s="19">
        <v>1</v>
      </c>
      <c r="I9" s="19"/>
    </row>
    <row r="10" spans="1:9" ht="18">
      <c r="A10" s="5" t="s">
        <v>19</v>
      </c>
      <c r="B10" s="80" t="s">
        <v>20</v>
      </c>
      <c r="C10" s="81"/>
      <c r="D10" s="4">
        <v>17</v>
      </c>
      <c r="E10" s="4"/>
      <c r="F10" s="4">
        <v>17</v>
      </c>
      <c r="G10" s="4"/>
      <c r="H10" s="19"/>
      <c r="I10" s="19"/>
    </row>
    <row r="11" spans="1:9" ht="18">
      <c r="A11" s="5" t="s">
        <v>21</v>
      </c>
      <c r="B11" s="80" t="s">
        <v>22</v>
      </c>
      <c r="C11" s="81"/>
      <c r="D11" s="4"/>
      <c r="E11" s="4"/>
      <c r="F11" s="4"/>
      <c r="G11" s="4"/>
      <c r="H11" s="19"/>
      <c r="I11" s="19"/>
    </row>
    <row r="12" spans="1:9" ht="18">
      <c r="A12" s="5" t="s">
        <v>23</v>
      </c>
      <c r="B12" s="85" t="s">
        <v>24</v>
      </c>
      <c r="C12" s="86"/>
      <c r="D12" s="4">
        <v>403</v>
      </c>
      <c r="E12" s="4"/>
      <c r="F12" s="4">
        <v>403</v>
      </c>
      <c r="G12" s="4"/>
      <c r="H12" s="19"/>
      <c r="I12" s="19"/>
    </row>
    <row r="13" spans="1:9" ht="18">
      <c r="A13" s="5" t="s">
        <v>25</v>
      </c>
      <c r="B13" s="76" t="s">
        <v>26</v>
      </c>
      <c r="C13" s="77"/>
      <c r="D13" s="8">
        <v>31</v>
      </c>
      <c r="E13" s="8">
        <v>23</v>
      </c>
      <c r="F13" s="8">
        <v>7</v>
      </c>
      <c r="G13" s="8"/>
      <c r="H13" s="23">
        <v>1</v>
      </c>
      <c r="I13" s="23">
        <v>22</v>
      </c>
    </row>
    <row r="14" spans="1:9" ht="42.75" customHeight="1">
      <c r="A14" s="87" t="s">
        <v>27</v>
      </c>
      <c r="B14" s="88"/>
      <c r="C14" s="88"/>
      <c r="D14" s="25"/>
      <c r="E14" s="25"/>
      <c r="F14" s="25"/>
      <c r="G14" s="25"/>
      <c r="H14" s="25"/>
      <c r="I14" s="25"/>
    </row>
    <row r="15" spans="1:9" ht="18">
      <c r="A15" s="9" t="s">
        <v>28</v>
      </c>
      <c r="B15" s="76" t="s">
        <v>29</v>
      </c>
      <c r="C15" s="77"/>
      <c r="D15" s="4">
        <v>1</v>
      </c>
      <c r="E15" s="4"/>
      <c r="F15" s="4">
        <v>1</v>
      </c>
      <c r="G15" s="4"/>
      <c r="H15" s="19"/>
      <c r="I15" s="19">
        <v>1</v>
      </c>
    </row>
    <row r="16" spans="1:9">
      <c r="A16" s="10" t="s">
        <v>30</v>
      </c>
      <c r="B16" s="76" t="s">
        <v>31</v>
      </c>
      <c r="C16" s="77"/>
      <c r="D16" s="46">
        <v>93</v>
      </c>
      <c r="E16" s="46">
        <v>18</v>
      </c>
      <c r="F16" s="46">
        <v>61</v>
      </c>
      <c r="G16" s="46">
        <v>5</v>
      </c>
      <c r="H16" s="46">
        <v>9</v>
      </c>
      <c r="I16" s="46"/>
    </row>
    <row r="17" spans="1:9" ht="18">
      <c r="A17" s="9" t="s">
        <v>32</v>
      </c>
      <c r="B17" s="78" t="s">
        <v>33</v>
      </c>
      <c r="C17" s="79"/>
      <c r="D17" s="4">
        <v>14</v>
      </c>
      <c r="E17" s="4"/>
      <c r="F17" s="4">
        <v>14</v>
      </c>
      <c r="G17" s="4"/>
      <c r="H17" s="19"/>
      <c r="I17" s="19"/>
    </row>
    <row r="18" spans="1:9" ht="18">
      <c r="A18" s="12" t="s">
        <v>34</v>
      </c>
      <c r="B18" s="80" t="s">
        <v>35</v>
      </c>
      <c r="C18" s="81"/>
      <c r="D18" s="8">
        <v>14</v>
      </c>
      <c r="E18" s="8">
        <v>4</v>
      </c>
      <c r="F18" s="8">
        <v>9</v>
      </c>
      <c r="G18" s="8">
        <v>1</v>
      </c>
      <c r="H18" s="23"/>
      <c r="I18" s="23"/>
    </row>
    <row r="19" spans="1:9" ht="18">
      <c r="A19" s="98" t="s">
        <v>36</v>
      </c>
      <c r="B19" s="99"/>
      <c r="C19" s="100"/>
      <c r="D19" s="24">
        <v>1337</v>
      </c>
      <c r="E19" s="24">
        <v>65</v>
      </c>
      <c r="F19" s="24">
        <v>1254</v>
      </c>
      <c r="G19" s="24">
        <v>8</v>
      </c>
      <c r="H19" s="19">
        <v>10</v>
      </c>
      <c r="I19" s="19">
        <v>55</v>
      </c>
    </row>
  </sheetData>
  <mergeCells count="25">
    <mergeCell ref="B9:C9"/>
    <mergeCell ref="A1:I1"/>
    <mergeCell ref="A2:I2"/>
    <mergeCell ref="A3:C3"/>
    <mergeCell ref="D3:D4"/>
    <mergeCell ref="E3:E4"/>
    <mergeCell ref="F3:F4"/>
    <mergeCell ref="G3:G4"/>
    <mergeCell ref="H3:H4"/>
    <mergeCell ref="I3:I4"/>
    <mergeCell ref="A4:C4"/>
    <mergeCell ref="A5:C5"/>
    <mergeCell ref="B6:C6"/>
    <mergeCell ref="B7:C7"/>
    <mergeCell ref="B8:C8"/>
    <mergeCell ref="B16:C16"/>
    <mergeCell ref="B17:C17"/>
    <mergeCell ref="B18:C18"/>
    <mergeCell ref="A19:C19"/>
    <mergeCell ref="B10:C10"/>
    <mergeCell ref="B11:C11"/>
    <mergeCell ref="B12:C12"/>
    <mergeCell ref="B13:C13"/>
    <mergeCell ref="A14:C14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Ajapnyak</vt:lpstr>
      <vt:lpstr>Aragacotn</vt:lpstr>
      <vt:lpstr>Avan</vt:lpstr>
      <vt:lpstr>Lori</vt:lpstr>
      <vt:lpstr>Shirak</vt:lpstr>
      <vt:lpstr>Tavush</vt:lpstr>
      <vt:lpstr>Erebuni</vt:lpstr>
      <vt:lpstr>Kentron</vt:lpstr>
      <vt:lpstr>Arabkir</vt:lpstr>
      <vt:lpstr>Armavir</vt:lpstr>
      <vt:lpstr>Kotayq</vt:lpstr>
      <vt:lpstr>Shengavit</vt:lpstr>
      <vt:lpstr>Syuniq</vt:lpstr>
      <vt:lpstr>Malatia</vt:lpstr>
      <vt:lpstr>Gexarquniq</vt:lpstr>
      <vt:lpstr>Ararat</vt:lpstr>
      <vt:lpstr>@ndhanur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2019-05-17T09:36:43Z</dcterms:modified>
</cp:coreProperties>
</file>